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640"/>
  </bookViews>
  <sheets>
    <sheet name="план график 2015" sheetId="5" r:id="rId1"/>
    <sheet name="Лист1" sheetId="6" state="hidden" r:id="rId2"/>
    <sheet name="Лист2" sheetId="7" state="hidden" r:id="rId3"/>
    <sheet name="Лист3" sheetId="8" state="hidden" r:id="rId4"/>
  </sheets>
  <definedNames>
    <definedName name="_xlnm._FilterDatabase" localSheetId="0" hidden="1">'план график 2015'!$A$15:$O$65</definedName>
    <definedName name="_xlnm.Print_Titles" localSheetId="0">'план график 2015'!$15:$16</definedName>
    <definedName name="_xlnm.Print_Area" localSheetId="0">'план график 2015'!$A$1:$O$67</definedName>
  </definedNames>
  <calcPr calcId="124519"/>
</workbook>
</file>

<file path=xl/calcChain.xml><?xml version="1.0" encoding="utf-8"?>
<calcChain xmlns="http://schemas.openxmlformats.org/spreadsheetml/2006/main">
  <c r="J38" i="5"/>
  <c r="J42"/>
  <c r="J37"/>
  <c r="J34"/>
  <c r="J36"/>
  <c r="I53" l="1"/>
  <c r="J30"/>
  <c r="I62" l="1"/>
  <c r="J19" l="1"/>
  <c r="J23"/>
  <c r="J24"/>
  <c r="J27"/>
  <c r="J28"/>
  <c r="J29"/>
  <c r="J31"/>
  <c r="J32"/>
  <c r="J33"/>
  <c r="J35"/>
  <c r="J53"/>
</calcChain>
</file>

<file path=xl/sharedStrings.xml><?xml version="1.0" encoding="utf-8"?>
<sst xmlns="http://schemas.openxmlformats.org/spreadsheetml/2006/main" count="417" uniqueCount="211">
  <si>
    <t>РАЗМЕЩЕНИЯ ЗАКАЗОВ НА ПОСТАВКУ ТОВАРОВ, ВЫПОЛНЕНИЕ РАБОТ, ОКАЗАНИЕ УСЛУГ</t>
  </si>
  <si>
    <t>ДЛЯ ОБЕСПЕЧЕНИЯ ГОСУДАРСТВЕННЫХ И МУНИЦИПАЛЬНЫХ НУЖД</t>
  </si>
  <si>
    <t>ПЛАН-ГРАФИК</t>
  </si>
  <si>
    <t>Итого:</t>
  </si>
  <si>
    <t xml:space="preserve">Единица измерения </t>
  </si>
  <si>
    <t>ОКВЭД</t>
  </si>
  <si>
    <t>КБК</t>
  </si>
  <si>
    <t>Минимально необходимые требования, предъявляемые к предмету контракта</t>
  </si>
  <si>
    <t>Количество (объем)</t>
  </si>
  <si>
    <t>График осуществления процедур закупки</t>
  </si>
  <si>
    <t>Условия контракта</t>
  </si>
  <si>
    <t>Способ размещения заказа</t>
  </si>
  <si>
    <t>Обоснование внесения изменений</t>
  </si>
  <si>
    <t>Наименование государственного заказчика</t>
  </si>
  <si>
    <t>Юридический адрес, телефон, электронная почта заказчика</t>
  </si>
  <si>
    <t>ИНН</t>
  </si>
  <si>
    <t>КПП</t>
  </si>
  <si>
    <t xml:space="preserve">Ориентировочная начальная (максимальная) цена контракта </t>
  </si>
  <si>
    <t>№ заказ (№ лота)</t>
  </si>
  <si>
    <t>Наименование предмета контракта</t>
  </si>
  <si>
    <t>В соответствии с техническим заданием</t>
  </si>
  <si>
    <t>72.50</t>
  </si>
  <si>
    <t>ОКПД</t>
  </si>
  <si>
    <t>ОКТМО</t>
  </si>
  <si>
    <t>Условия финансового обеспечения исполнения контракта (включая размер аванса), тыс.руб.</t>
  </si>
  <si>
    <t>18201063940019244340</t>
  </si>
  <si>
    <t>18201063940019242225</t>
  </si>
  <si>
    <t>18201063940019242221</t>
  </si>
  <si>
    <t>18201063940019244226</t>
  </si>
  <si>
    <t>18201063940019244223</t>
  </si>
  <si>
    <t>18201063940019244225</t>
  </si>
  <si>
    <t>Совокупный годовой объем закупок путем проведения запроса котировок</t>
  </si>
  <si>
    <t>Единственный поставщик (подрядчик,исполнитель) п.4 ч.1 статьи 93 Закона № 44-ФЗ</t>
  </si>
  <si>
    <t>Совокупный годовой объем закупок у  единственного поставщика (подрядчика,исполнителя) п.4 ч.1 статьи 93 Закона№ 44-ФЗ</t>
  </si>
  <si>
    <t>Всего:</t>
  </si>
  <si>
    <t>НА 2015 ГОД</t>
  </si>
  <si>
    <t>январь 2015</t>
  </si>
  <si>
    <t>18201063940019242226</t>
  </si>
  <si>
    <t xml:space="preserve">Единственный поставщик (подрядчик,исполнитель) </t>
  </si>
  <si>
    <t>Поставка электрической  энергии</t>
  </si>
  <si>
    <t>кВт/час</t>
  </si>
  <si>
    <t>Поставка тепловой энергии и теплоносителя</t>
  </si>
  <si>
    <t>Гкал</t>
  </si>
  <si>
    <t xml:space="preserve"> 90.01.11</t>
  </si>
  <si>
    <t>40.13.2</t>
  </si>
  <si>
    <t>40.13.11.110</t>
  </si>
  <si>
    <t>40.30.6</t>
  </si>
  <si>
    <t>40.30.10.110</t>
  </si>
  <si>
    <t>Управление федеральной налоговой службы по Липецкой области</t>
  </si>
  <si>
    <t>398001 г. Липецк, ул. Октябрьская, 26 телефон (4742) 23-95-06 u480701@r.48.nakog.ru</t>
  </si>
  <si>
    <t>Услуги по техническому обслуживанию и ремонту вычислительной техники</t>
  </si>
  <si>
    <t xml:space="preserve">Комплекс работ по обеспечению бесперебойной работоспособности ЭВТ Заказчика, предоставление плановых и восстановительных услуг по ТО вычислительной техники системно-техническому обслуживанию средств печати </t>
  </si>
  <si>
    <t>Оказание услуг системно-техническому обслуживанию средств печати УФНС и территориальных органов</t>
  </si>
  <si>
    <t>Поставка оригинальных комплектующих и расходных материалов для оргтехники для нужд УФНС России по Липецкой области.</t>
  </si>
  <si>
    <t>Оказание услуг по техническому обслуживанию гарантийных транспортных средств для нужд Управления Федеральной налоговой службы по Липецкой области в рамках планового технического обслуживания</t>
  </si>
  <si>
    <t>Оказываемые в период действия Государственного контракта услуги по техническому обслуживанию транспортных средств Заказчика по качеству, техническим характеристикам, безопасности а также результаты оказанных услуг должны соответствовать установленным Правительством нормам</t>
  </si>
  <si>
    <t>32.20</t>
  </si>
  <si>
    <t>Наличие лицензии МЧС на осуществление деятельности по  техническому обслуживанию и ремонту систем пожарной и охранно-пожарной сигнализации и их элементов.</t>
  </si>
  <si>
    <t>Оказание услуг по изготовлению Телевизионных программ по освещению деятельности налоговых органов Липецкой области в сфере администрирования и мобилизации налогов и сборов для нужд УФНС России по Липецкой области</t>
  </si>
  <si>
    <t>Участник закупки осуществляет свою деятельность в области радиовещания и телевидения, а именно производство радио- и телевизионных программ, которое не связано с их трансляцией. Подготовленные программы содержат информационную, публицистическую, просветительскую и прочие виды аудиовизуальной информации в открытой или кодированной форме.</t>
  </si>
  <si>
    <t>Оказание услуг по трансляции в эфире общедоступных телеканалов  Телевизионных программ по освещению деятельности налоговых органов Липецкой области в сфере администрирования и мобилизации налогов и сборов для нужд УФНС России по Липецкой области</t>
  </si>
  <si>
    <t xml:space="preserve">Участник закупки, в случае заключения с ним Государственного контракта, обязуется взять на себя весь комплекс услуг, связанных, с трансляцией в эфире общедоступных телеканалов  Телевизионных программ по освещению деятельности налоговых органов Липецкой области в сфере администрирования и мобилизации налогов и сборов </t>
  </si>
  <si>
    <t>Поставка  электрической энергии для административного здания, находящегося по адресу г. Липецк, ул. Октябрьская, 26, Ленина, 15</t>
  </si>
  <si>
    <t>Поставка тепловой энергии для административного здания, расположенного по адресу: г.Липецк, ул. Октябрьская, 26</t>
  </si>
  <si>
    <t>Поставка автомобильного топлива для нужд УФНС России по Липецкой области с использованием топливных (пластиковых) карт с микрочипом.</t>
  </si>
  <si>
    <t xml:space="preserve">Бензин автомобильный неэтилированный Регуляр-92  ГОСТ Р 51105-97  , Бензин автомобильный неэтилированный Премиум-Евро95 ГОСТ Р 51866-2002, Дизельное топливо Евро (летнее) СТО 00044434-007-2006 с изменениями 1-, Дизельное топливо Евро (зимнее) СТО 00044434-007-2006 с изменениями 1-3  </t>
  </si>
  <si>
    <t>22.22.</t>
  </si>
  <si>
    <t>Знаки почтовой оплаты Российской Федерации (почтовые марки) предназначены для оплаты услуг почтовой связи, предоставляемых учреждениями связи, согласно действующим тарифам.. Поставляемые знаки почтовой оплаты (почтовые марки) должны являться гарантией Заказчику в доставке внутренней и отправке международной корреспонденции Учреждением Федеральной почтовой связи. Знаки почтовой оплаты должны быть новыми, иметь клеевую основу и готовыми к эксплуатации.</t>
  </si>
  <si>
    <t>Поставка государственных знаков почтовой оплаты (марки почтовые)</t>
  </si>
  <si>
    <t>Б.П. Хижняков</t>
  </si>
  <si>
    <t xml:space="preserve">Руководитель УФНС России по Липецкой области </t>
  </si>
  <si>
    <t>Техническое обслуживание и текущий ремонт кондиционеров</t>
  </si>
  <si>
    <t>Объем технического обслуживания и условия в соответствии с техническим заданием</t>
  </si>
  <si>
    <t>2,5/75/аванс не предусмотрен</t>
  </si>
  <si>
    <t>18201063940019242340</t>
  </si>
  <si>
    <t>18201063940019244221</t>
  </si>
  <si>
    <t>В услуги по системно-техническому обслуживанию средств печати УФНС и ИФНС России по Липецкой области входят: плановые регламентно-профилактические услуги, консультационные услуги, услуги по восстановлению работоспособности средств печати Заказчика согласно технического задания</t>
  </si>
  <si>
    <t>29.23</t>
  </si>
  <si>
    <t>72.50.12.000</t>
  </si>
  <si>
    <t>72.50.11.000</t>
  </si>
  <si>
    <t>30.01</t>
  </si>
  <si>
    <t>30.01.24.110</t>
  </si>
  <si>
    <t>50.20</t>
  </si>
  <si>
    <t>50.20.11.110</t>
  </si>
  <si>
    <t>32.20.91.000</t>
  </si>
  <si>
    <t>92.40</t>
  </si>
  <si>
    <t>92.40.10.110</t>
  </si>
  <si>
    <t>23.20</t>
  </si>
  <si>
    <t>23.20.11.230</t>
  </si>
  <si>
    <t>22.22.11.110</t>
  </si>
  <si>
    <t xml:space="preserve">   90.00  
</t>
  </si>
  <si>
    <t>Поставляемые комплектующие и расходные материалы для оргтехники (далее картриджи) должны быть оригинальными и новыми (все составные части товара должны быть новыми, ранее не использованными, не восстановленными и не содержать восстановленных элементов), рекомендованы заводом-производителем и совместимы с используемой Заказчиком оргтехникой.</t>
  </si>
  <si>
    <t>Прием сточных вод  в централизованную систему водоотведения, их транспортировка, очистка и сброс вводный объект</t>
  </si>
  <si>
    <t>Оказание услуг по техническому обслуживанию комплексной системы безопасности (охранной, охранно-пожарной сигнализации, оповещения о пожаре, видеонаблюдения, управления (контроля) доступом)  для нужд Управления Федеральной налоговой службы по Липецкой области</t>
  </si>
  <si>
    <t>июнь 2015</t>
  </si>
  <si>
    <t>февраль 2015</t>
  </si>
  <si>
    <t>Поставка конвертов почтовых немаркированных  для нужд УФНС России по Липецкой области</t>
  </si>
  <si>
    <t>Белый, плотность бумаги не менее 80г/м2,  без окна, с адресной сеткой «Куда-кому», «Индекс места назначения», «Индекс места отправления», с самоклеящимся прямым клапаном с отрывной лентой (сгиб клапана совпадает с верхним – длинным краем конверта относительно его лицевой стороны)</t>
  </si>
  <si>
    <r>
      <t xml:space="preserve">Совокупный годовой объем закупок у   </t>
    </r>
    <r>
      <rPr>
        <sz val="16"/>
        <color indexed="63"/>
        <rFont val="Times New Roman"/>
        <family val="1"/>
        <charset val="204"/>
      </rPr>
      <t>СМП,СОНО</t>
    </r>
  </si>
  <si>
    <t>шт.</t>
  </si>
  <si>
    <t>л</t>
  </si>
  <si>
    <t>апрель 2015</t>
  </si>
  <si>
    <t>1,5/22,5/аванс не предусмотрен</t>
  </si>
  <si>
    <t>0,5//2,5/аванс не предусмотрен</t>
  </si>
  <si>
    <t>0,5/2,5/аванс не предусмотрен</t>
  </si>
  <si>
    <t>5,0/100,0/аванс до 20%</t>
  </si>
  <si>
    <t>2,0/10,0/аванс не предусмотрен</t>
  </si>
  <si>
    <t>март 2015</t>
  </si>
  <si>
    <t>май 2015</t>
  </si>
  <si>
    <t xml:space="preserve">18201063940019244300 </t>
  </si>
  <si>
    <t xml:space="preserve">18201063940019244220 </t>
  </si>
  <si>
    <t>64.20.</t>
  </si>
  <si>
    <t>64.20.15.100</t>
  </si>
  <si>
    <t xml:space="preserve">услуги связи </t>
  </si>
  <si>
    <t>Оказание услуг связи</t>
  </si>
  <si>
    <t>45.31</t>
  </si>
  <si>
    <t>64.11</t>
  </si>
  <si>
    <t>64.11.14.110</t>
  </si>
  <si>
    <t>72.22</t>
  </si>
  <si>
    <t>72.22.11.000</t>
  </si>
  <si>
    <t>Оказание услуг по методологическому и консультационному сопровождению, поддержанию в актуальном состоянии, обновлению и обслуживанию комплекса программных средств справочно-информационных баз данных программного продукта «Парус-Бюджет-7», установленного в Управлении и Инспекциях Федеральной налоговой службы по Липецкой области</t>
  </si>
  <si>
    <t>В соответсвии с техническим заданием</t>
  </si>
  <si>
    <t>усл.ед</t>
  </si>
  <si>
    <t>5,0/25,0/аванс не предусмотрен</t>
  </si>
  <si>
    <t>64.11.15.311</t>
  </si>
  <si>
    <t>Услуги федеральной фельдъегерской службы</t>
  </si>
  <si>
    <t>Оказание услуг федеральной фельдъегерской связи по доставке корреспонденции особой важности</t>
  </si>
  <si>
    <t>Услуги правительственной междугородней телефонной связи</t>
  </si>
  <si>
    <t>64.20.15.110</t>
  </si>
  <si>
    <t>64.20</t>
  </si>
  <si>
    <t>Предоставление правительственной и иных видов специальной связи</t>
  </si>
  <si>
    <t xml:space="preserve"> </t>
  </si>
  <si>
    <t>45.31.22.116</t>
  </si>
  <si>
    <t xml:space="preserve">Оказание услуг по монтажу  и установки кнопки тревожной сигнализации с выводом на пульт ОВО УМВД  для нужд Управления Федеральной налоговой службы по Липецкой области </t>
  </si>
  <si>
    <t>0,2/2,7/аванс не предусмотрен</t>
  </si>
  <si>
    <t>0,42/12,6/аванс не предусмотрен</t>
  </si>
  <si>
    <t>26.20</t>
  </si>
  <si>
    <t>26.20.40.190</t>
  </si>
  <si>
    <t>5,2/77,9/аванс не предусмотрен</t>
  </si>
  <si>
    <t>Поставляемые комплектующие  должны быть новыми (все составные части товара должны быть новыми, ранее не использованными, не восстановленными и не содержать восстановленных элементов), совместимы с используемой Заказчиком ЭВТ</t>
  </si>
  <si>
    <t>Приобретение комплектующих и запасных частей (модулей памяти) для вычислительных машин для нужд ИФНС России по Липецкой области и УФНС России по Липецкой области</t>
  </si>
  <si>
    <t>74.60</t>
  </si>
  <si>
    <t>74.60.16.000</t>
  </si>
  <si>
    <t>1,05/5,25/аванс не предусмотрен</t>
  </si>
  <si>
    <t>июль 2015</t>
  </si>
  <si>
    <t>октябрь 2015</t>
  </si>
  <si>
    <t>декабрь 2015</t>
  </si>
  <si>
    <t>Поставка оригинальных комплектующих и расходных материалов для оргтехники для нужд УФНС России по Липецкой области и ИФНС России по Липецкой области</t>
  </si>
  <si>
    <t>Заправка картриджей</t>
  </si>
  <si>
    <t>5,0/75,0/аванс не предусмотрен</t>
  </si>
  <si>
    <t>Проведение услуг  должно обеспечить качественную печать</t>
  </si>
  <si>
    <t>Водоснабжение и прием сточных вод административного здания, расположенного по адресу: г.Липецк,  ул. Октябрьская, д. 26, в централизованную систему водоотведения, их транспортировка, очистка и сброс вводный объект</t>
  </si>
  <si>
    <t>40.30.7</t>
  </si>
  <si>
    <t>40.30.10.111</t>
  </si>
  <si>
    <t>Поставка тепловой энергии для административного здания, расположенного по адресу: г.Липецк, ул. Октябрьская, 27</t>
  </si>
  <si>
    <t xml:space="preserve"> 90.01.12</t>
  </si>
  <si>
    <t>40.13.3</t>
  </si>
  <si>
    <t>40.13.11.111</t>
  </si>
  <si>
    <t>Поставка  электрической энергии для административного здания, находящегося по адресу г. Липецк, ул. Октябрьская, 26, Ленина, 16</t>
  </si>
  <si>
    <t xml:space="preserve">Оказание услуг по монтажу видеодомофона (системы видеонаблюдения) для нужд Управления Федеральной налоговой службы по Липецкой области </t>
  </si>
  <si>
    <t>45.31.41.110</t>
  </si>
  <si>
    <t xml:space="preserve">45.33.12.190 </t>
  </si>
  <si>
    <t>2,75/27,5/аванс не предусмотрен</t>
  </si>
  <si>
    <t xml:space="preserve">электронный аукцион </t>
  </si>
  <si>
    <t xml:space="preserve">электронный аукцион (среди субъектов малого предпринимательства и социально ориентированных некоммерческих организаций) </t>
  </si>
  <si>
    <t>Оказание услуг по защите объектов информатизации, обрабатывающих конфиденциальную информацию и информацию, составляющую государственную тайну.</t>
  </si>
  <si>
    <t>3,6/17,9/аванс не предусмотрен</t>
  </si>
  <si>
    <t>оказание услуг по дополнительному профессиональному образованию по программе профессиональной переподготовки специалистов  Управления Федеральной налоговой службы по Липецкой области по направлению «Информационная безопасность»</t>
  </si>
  <si>
    <t>80.30</t>
  </si>
  <si>
    <t>80.30.12.130</t>
  </si>
  <si>
    <t>Объем оказания услуг и условия в соответствии с техническим заданием</t>
  </si>
  <si>
    <t>3,5/52,5/аванс не предусмотрен</t>
  </si>
  <si>
    <t>0.7/6.9/аванс не предусмотрен</t>
  </si>
  <si>
    <t>сентябрь 2015</t>
  </si>
  <si>
    <t>чел.часов</t>
  </si>
  <si>
    <t>0,5/5,0//аванс не предусмотрен</t>
  </si>
  <si>
    <t>8,7/259,8/аванс не предусмотрен</t>
  </si>
  <si>
    <t>2,8/37,5/аванс не предусмотрен</t>
  </si>
  <si>
    <t>апрель 2016</t>
  </si>
  <si>
    <t>ноябрь 2016</t>
  </si>
  <si>
    <t>февраль2016</t>
  </si>
  <si>
    <t>март 2016</t>
  </si>
  <si>
    <t>август 2015</t>
  </si>
  <si>
    <t>май 2016</t>
  </si>
  <si>
    <t>1,5/15,0/аванс не предусмотрен</t>
  </si>
  <si>
    <t>апрель</t>
  </si>
  <si>
    <t xml:space="preserve"> п.15 Приложения №2 к приказу от 27.12.2011 №761/20н (отмена заказчиком
предусмотренного планом-графиком размещения заказа)</t>
  </si>
  <si>
    <t xml:space="preserve"> п.15 Приложения №2 к приказу от 27.12.2011 №761/20н отмена заказчиком
предусмотренного планом-графиком размещения заказа;
</t>
  </si>
  <si>
    <t xml:space="preserve"> п.15 Приложения №2 к приказу от 27.12.2011 №761/20н (изменения планируемых сроков приобретения товаров, работ, услуг)
</t>
  </si>
  <si>
    <t xml:space="preserve"> п.15 Приложения №2 к приказу от 27.12.2011 №761/20н (изменение планируемых сроков приобретения товаров, работ, услуг)
</t>
  </si>
  <si>
    <t xml:space="preserve"> п.15 Приложения №2 к приказу от 27.12.2011 №761/20н (возникновен и обстоятельсв,предвидеть которые на дату утверждения плана-графика было невозможно)
</t>
  </si>
  <si>
    <t xml:space="preserve"> п.15 Приложения №2 к приказу от 27.12.2011 №761/20н  п.15 Приложения №2 к приказу от 27.12.2011 №761/20н (возникновение обстоятельсв,предвидеть которые на дату утверждения плана-графика было невозможно)</t>
  </si>
  <si>
    <t>час</t>
  </si>
  <si>
    <t>18201063940019244310</t>
  </si>
  <si>
    <t>22.22</t>
  </si>
  <si>
    <t>22.22.32.170</t>
  </si>
  <si>
    <t>Поставка элементов навигации в соответствии с фирменным стилем ФНС России для административных зданий ИФНС и Межрайонных ИФНС России по Липецкой области</t>
  </si>
  <si>
    <t xml:space="preserve">По качеству и комплектности поставленный товар соответствует Государственным стандартам Российской Федерации и техническим условиям завода-изготовителя. Весь поставляемый по Контракту товар должен быть новым (товаром, который не
был в употреблении, не прошел восстановление потребительских свойств),
соответствовать ГОСТам, ТУ, действующей нормативно-технической документации,
санитарным и иным требованиям, установленным действующим законодательством РФ,
сопровождаться документами, подтверждающими качество, счетом, счет-фактурой, товарными накладными и/или товарно-транспортными накладными.
</t>
  </si>
  <si>
    <t>комп.</t>
  </si>
  <si>
    <t>19,8/198/не предусмотрен</t>
  </si>
  <si>
    <t>64.11     21.12</t>
  </si>
  <si>
    <t>64.11.14.110  21.12.14.120</t>
  </si>
  <si>
    <t>Поставка бумаги многофункциональной листовой для офисной техники и конвертов почтовых не маркированных для нужд УФНС России по Липецкой области</t>
  </si>
  <si>
    <t>2,5/25,0/не предусмотрен</t>
  </si>
  <si>
    <t xml:space="preserve">Конверт белый, плотность бумаги не менее 80г/м2,  формата Е65, С4, С5 без окна, без адресной сетки «Куда-кому», , с самоклеящимся прямым клапаном с отрывной лентой (сгиб клапана совпадает с верхним – длинным краем конверта относительно его лицевой стороны). Бумага формата А-4 для оргтехники
(формат)  297х210 мм (+ -0,5мм. Товар должен быть новым товаром, (товаром, который не был в употреблении, в ремонте, в том числе который не был восстановлен, у которого не была осуществлена замена составных частей, не были восстановлены потребительские свойства).
</t>
  </si>
  <si>
    <t>шт./пач</t>
  </si>
  <si>
    <t>7000/1175</t>
  </si>
  <si>
    <t>октябрь2015</t>
  </si>
  <si>
    <t>140000/4400</t>
  </si>
  <si>
    <t>20,67/206,73/не предусмотрен</t>
  </si>
  <si>
    <t xml:space="preserve">от 30.06.2015 г. 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</si>
</sst>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8"/>
      <name val="Times Roman"/>
      <family val="1"/>
    </font>
    <font>
      <b/>
      <sz val="11"/>
      <color rgb="FF3F3F3F"/>
      <name val="Calibri"/>
      <family val="2"/>
      <charset val="204"/>
      <scheme val="minor"/>
    </font>
    <font>
      <sz val="18"/>
      <name val="Arial Cyr"/>
      <charset val="204"/>
    </font>
    <font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3F3F3F"/>
      <name val="Times New Roman"/>
      <family val="1"/>
      <charset val="204"/>
    </font>
    <font>
      <sz val="16"/>
      <name val="Arial Cyr"/>
      <charset val="204"/>
    </font>
    <font>
      <b/>
      <sz val="16"/>
      <color rgb="FF3F3F3F"/>
      <name val="Calibri"/>
      <family val="2"/>
      <charset val="204"/>
      <scheme val="minor"/>
    </font>
    <font>
      <sz val="16"/>
      <color indexed="63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3" borderId="10" applyNumberFormat="0" applyAlignment="0" applyProtection="0"/>
    <xf numFmtId="0" fontId="1" fillId="0" borderId="0"/>
    <xf numFmtId="0" fontId="11" fillId="0" borderId="0"/>
  </cellStyleXfs>
  <cellXfs count="102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4" fontId="16" fillId="4" borderId="1" xfId="0" applyNumberFormat="1" applyFont="1" applyFill="1" applyBorder="1" applyAlignment="1">
      <alignment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7" fillId="4" borderId="12" xfId="1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left" vertical="center" wrapText="1"/>
    </xf>
    <xf numFmtId="0" fontId="19" fillId="4" borderId="10" xfId="1" applyFont="1" applyFill="1" applyAlignment="1">
      <alignment horizontal="left" vertical="center" wrapText="1"/>
    </xf>
    <xf numFmtId="4" fontId="17" fillId="4" borderId="13" xfId="1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7" fillId="4" borderId="10" xfId="1" applyFont="1" applyFill="1" applyAlignment="1">
      <alignment horizontal="left" vertical="center" wrapText="1"/>
    </xf>
    <xf numFmtId="4" fontId="18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vertical="center" wrapText="1"/>
    </xf>
    <xf numFmtId="4" fontId="18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4" fontId="22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justify"/>
    </xf>
    <xf numFmtId="4" fontId="6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4">
    <cellStyle name="Вывод" xfId="1" builtinId="2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9"/>
  <sheetViews>
    <sheetView tabSelected="1" view="pageBreakPreview" topLeftCell="A25" zoomScale="55" zoomScaleSheetLayoutView="55" workbookViewId="0">
      <selection activeCell="E27" sqref="E27"/>
    </sheetView>
  </sheetViews>
  <sheetFormatPr defaultRowHeight="23.25"/>
  <cols>
    <col min="1" max="1" width="39" style="3" customWidth="1"/>
    <col min="2" max="2" width="13.7109375" style="3" customWidth="1"/>
    <col min="3" max="3" width="17.5703125" style="3" customWidth="1"/>
    <col min="4" max="4" width="13.140625" style="3" customWidth="1"/>
    <col min="5" max="5" width="53.7109375" style="16" customWidth="1"/>
    <col min="6" max="6" width="41.5703125" style="10" customWidth="1"/>
    <col min="7" max="7" width="16.28515625" style="3" customWidth="1"/>
    <col min="8" max="8" width="19.42578125" style="3" customWidth="1"/>
    <col min="9" max="9" width="18.85546875" style="3" customWidth="1"/>
    <col min="10" max="10" width="21.7109375" style="3" hidden="1" customWidth="1"/>
    <col min="11" max="11" width="33.5703125" style="3" customWidth="1"/>
    <col min="12" max="12" width="13.140625" style="3" customWidth="1"/>
    <col min="13" max="13" width="18.28515625" style="3" customWidth="1"/>
    <col min="14" max="14" width="27" style="3" customWidth="1"/>
    <col min="15" max="15" width="26.7109375" style="3" customWidth="1"/>
    <col min="16" max="16" width="4.28515625" style="1" customWidth="1"/>
    <col min="17" max="17" width="6.28515625" style="1" hidden="1" customWidth="1"/>
    <col min="18" max="18" width="1.7109375" style="1" hidden="1" customWidth="1"/>
    <col min="19" max="22" width="9.140625" style="1" hidden="1" customWidth="1"/>
    <col min="23" max="16384" width="9.140625" style="1"/>
  </cols>
  <sheetData>
    <row r="1" spans="1:15" s="3" customFormat="1" ht="25.5" customHeight="1">
      <c r="A1" s="6"/>
      <c r="B1" s="6"/>
      <c r="C1" s="2"/>
      <c r="D1" s="2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s="3" customFormat="1" ht="32.25" customHeight="1">
      <c r="A2" s="93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3" customFormat="1" ht="24.75" customHeight="1">
      <c r="A3" s="93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s="3" customFormat="1" ht="24.75" customHeight="1">
      <c r="A4" s="93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s="3" customFormat="1" ht="21" customHeight="1">
      <c r="A5" s="93" t="s">
        <v>35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s="3" customFormat="1" ht="47.25" customHeight="1">
      <c r="A6" s="4"/>
      <c r="B6" s="5"/>
      <c r="C6" s="5"/>
      <c r="D6" s="5"/>
      <c r="E6" s="15"/>
      <c r="F6" s="13" t="s">
        <v>210</v>
      </c>
      <c r="G6" s="90"/>
      <c r="H6" s="90"/>
      <c r="I6" s="5"/>
      <c r="J6" s="5"/>
      <c r="K6" s="5"/>
      <c r="L6" s="5"/>
      <c r="M6" s="5"/>
      <c r="N6" s="5"/>
      <c r="O6" s="5"/>
    </row>
    <row r="7" spans="1:15" s="3" customFormat="1" ht="27.75" customHeight="1">
      <c r="A7" s="6"/>
      <c r="B7" s="6"/>
      <c r="C7" s="6"/>
      <c r="D7" s="6"/>
      <c r="E7" s="16"/>
      <c r="F7" s="7"/>
      <c r="G7" s="48" t="s">
        <v>131</v>
      </c>
      <c r="H7" s="6"/>
      <c r="I7" s="6"/>
      <c r="J7" s="6"/>
      <c r="K7" s="6"/>
      <c r="L7" s="6"/>
      <c r="M7" s="6"/>
      <c r="N7" s="6"/>
      <c r="O7" s="6"/>
    </row>
    <row r="8" spans="1:15" s="3" customFormat="1" ht="26.25" customHeight="1">
      <c r="A8" s="91" t="s">
        <v>13</v>
      </c>
      <c r="B8" s="99"/>
      <c r="C8" s="99"/>
      <c r="D8" s="100"/>
      <c r="E8" s="91" t="s">
        <v>48</v>
      </c>
      <c r="F8" s="92"/>
      <c r="G8" s="7"/>
      <c r="H8" s="7"/>
      <c r="I8" s="7"/>
      <c r="J8" s="7"/>
      <c r="K8" s="7"/>
      <c r="L8" s="7"/>
      <c r="M8" s="7"/>
      <c r="N8" s="7"/>
      <c r="O8" s="7"/>
    </row>
    <row r="9" spans="1:15" s="3" customFormat="1" ht="47.25" customHeight="1">
      <c r="A9" s="95" t="s">
        <v>14</v>
      </c>
      <c r="B9" s="97"/>
      <c r="C9" s="97"/>
      <c r="D9" s="98"/>
      <c r="E9" s="95" t="s">
        <v>49</v>
      </c>
      <c r="F9" s="96"/>
      <c r="G9" s="8"/>
      <c r="H9" s="8"/>
      <c r="I9" s="8"/>
      <c r="J9" s="8"/>
      <c r="K9" s="8"/>
      <c r="L9" s="8"/>
      <c r="M9" s="8"/>
      <c r="N9" s="8"/>
      <c r="O9" s="8"/>
    </row>
    <row r="10" spans="1:15" s="3" customFormat="1" ht="19.5" customHeight="1">
      <c r="A10" s="91" t="s">
        <v>15</v>
      </c>
      <c r="B10" s="99"/>
      <c r="C10" s="99"/>
      <c r="D10" s="100"/>
      <c r="E10" s="91">
        <v>4826044619</v>
      </c>
      <c r="F10" s="92"/>
      <c r="G10" s="8"/>
      <c r="H10" s="8"/>
      <c r="I10" s="8"/>
      <c r="J10" s="8"/>
      <c r="K10" s="8"/>
      <c r="L10" s="8"/>
      <c r="M10" s="8"/>
      <c r="N10" s="8"/>
      <c r="O10" s="8"/>
    </row>
    <row r="11" spans="1:15" s="3" customFormat="1" ht="24.75" customHeight="1">
      <c r="A11" s="91" t="s">
        <v>16</v>
      </c>
      <c r="B11" s="99"/>
      <c r="C11" s="99"/>
      <c r="D11" s="100"/>
      <c r="E11" s="91">
        <v>482601001</v>
      </c>
      <c r="F11" s="92"/>
      <c r="G11" s="8"/>
      <c r="H11" s="8"/>
      <c r="I11" s="8"/>
      <c r="J11" s="8"/>
      <c r="K11" s="8"/>
      <c r="L11" s="8"/>
      <c r="M11" s="8"/>
      <c r="N11" s="8"/>
      <c r="O11" s="8"/>
    </row>
    <row r="12" spans="1:15" s="3" customFormat="1" ht="21.75" customHeight="1">
      <c r="A12" s="84" t="s">
        <v>23</v>
      </c>
      <c r="B12" s="85"/>
      <c r="C12" s="85"/>
      <c r="D12" s="86"/>
      <c r="E12" s="84">
        <v>427010001</v>
      </c>
      <c r="F12" s="87"/>
      <c r="G12" s="2"/>
      <c r="H12" s="2"/>
      <c r="I12" s="2"/>
      <c r="J12" s="2"/>
      <c r="K12" s="2"/>
      <c r="L12" s="2"/>
      <c r="M12" s="2"/>
      <c r="N12" s="2"/>
      <c r="O12" s="2"/>
    </row>
    <row r="13" spans="1:15" s="3" customFormat="1" ht="26.25" customHeight="1">
      <c r="A13" s="6"/>
      <c r="B13" s="6"/>
      <c r="C13" s="6"/>
      <c r="D13" s="6"/>
      <c r="E13" s="16"/>
      <c r="F13" s="7"/>
      <c r="G13" s="6"/>
      <c r="H13" s="6"/>
      <c r="I13" s="6"/>
      <c r="J13" s="6"/>
      <c r="K13" s="6"/>
      <c r="L13" s="6"/>
      <c r="M13" s="6"/>
      <c r="N13" s="6"/>
      <c r="O13" s="6"/>
    </row>
    <row r="14" spans="1:15" s="3" customFormat="1" ht="14.25" hidden="1" customHeight="1">
      <c r="A14" s="6"/>
      <c r="B14" s="6"/>
      <c r="C14" s="6"/>
      <c r="D14" s="6"/>
      <c r="E14" s="1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 s="9" customFormat="1" ht="87" customHeight="1">
      <c r="A15" s="88" t="s">
        <v>6</v>
      </c>
      <c r="B15" s="88" t="s">
        <v>5</v>
      </c>
      <c r="C15" s="88" t="s">
        <v>22</v>
      </c>
      <c r="D15" s="88" t="s">
        <v>10</v>
      </c>
      <c r="E15" s="88"/>
      <c r="F15" s="88"/>
      <c r="G15" s="88"/>
      <c r="H15" s="88"/>
      <c r="I15" s="88"/>
      <c r="J15" s="88"/>
      <c r="K15" s="88"/>
      <c r="L15" s="88"/>
      <c r="M15" s="88"/>
      <c r="N15" s="88" t="s">
        <v>11</v>
      </c>
      <c r="O15" s="88" t="s">
        <v>12</v>
      </c>
    </row>
    <row r="16" spans="1:15" s="9" customFormat="1" ht="107.25" customHeight="1">
      <c r="A16" s="88"/>
      <c r="B16" s="88"/>
      <c r="C16" s="88"/>
      <c r="D16" s="14" t="s">
        <v>18</v>
      </c>
      <c r="E16" s="17" t="s">
        <v>19</v>
      </c>
      <c r="F16" s="14" t="s">
        <v>7</v>
      </c>
      <c r="G16" s="14" t="s">
        <v>4</v>
      </c>
      <c r="H16" s="14" t="s">
        <v>8</v>
      </c>
      <c r="I16" s="88" t="s">
        <v>17</v>
      </c>
      <c r="J16" s="88"/>
      <c r="K16" s="14" t="s">
        <v>24</v>
      </c>
      <c r="L16" s="88" t="s">
        <v>9</v>
      </c>
      <c r="M16" s="88"/>
      <c r="N16" s="88"/>
      <c r="O16" s="88"/>
    </row>
    <row r="17" spans="1:15" s="9" customFormat="1" ht="49.5" customHeight="1">
      <c r="A17" s="14">
        <v>1</v>
      </c>
      <c r="B17" s="14">
        <v>2</v>
      </c>
      <c r="C17" s="14">
        <v>3</v>
      </c>
      <c r="D17" s="14">
        <v>4</v>
      </c>
      <c r="E17" s="17">
        <v>5</v>
      </c>
      <c r="F17" s="14">
        <v>6</v>
      </c>
      <c r="G17" s="14">
        <v>7</v>
      </c>
      <c r="H17" s="14">
        <v>8</v>
      </c>
      <c r="I17" s="88">
        <v>9</v>
      </c>
      <c r="J17" s="88"/>
      <c r="K17" s="14">
        <v>10</v>
      </c>
      <c r="L17" s="14">
        <v>11</v>
      </c>
      <c r="M17" s="14">
        <v>12</v>
      </c>
      <c r="N17" s="14">
        <v>13</v>
      </c>
      <c r="O17" s="14">
        <v>14</v>
      </c>
    </row>
    <row r="18" spans="1:15" s="51" customFormat="1" ht="183.75" customHeight="1">
      <c r="A18" s="30" t="s">
        <v>26</v>
      </c>
      <c r="B18" s="30" t="s">
        <v>21</v>
      </c>
      <c r="C18" s="30" t="s">
        <v>78</v>
      </c>
      <c r="D18" s="18">
        <v>1</v>
      </c>
      <c r="E18" s="19" t="s">
        <v>50</v>
      </c>
      <c r="F18" s="19" t="s">
        <v>51</v>
      </c>
      <c r="G18" s="18" t="s">
        <v>20</v>
      </c>
      <c r="H18" s="18" t="s">
        <v>20</v>
      </c>
      <c r="I18" s="80">
        <v>350</v>
      </c>
      <c r="J18" s="81"/>
      <c r="K18" s="21" t="s">
        <v>171</v>
      </c>
      <c r="L18" s="30" t="s">
        <v>94</v>
      </c>
      <c r="M18" s="30" t="s">
        <v>178</v>
      </c>
      <c r="N18" s="30" t="s">
        <v>164</v>
      </c>
      <c r="O18" s="18" t="s">
        <v>187</v>
      </c>
    </row>
    <row r="19" spans="1:15" s="51" customFormat="1" ht="252" customHeight="1">
      <c r="A19" s="66" t="s">
        <v>26</v>
      </c>
      <c r="B19" s="30" t="s">
        <v>21</v>
      </c>
      <c r="C19" s="30" t="s">
        <v>79</v>
      </c>
      <c r="D19" s="18">
        <v>2</v>
      </c>
      <c r="E19" s="19" t="s">
        <v>52</v>
      </c>
      <c r="F19" s="19" t="s">
        <v>76</v>
      </c>
      <c r="G19" s="18" t="s">
        <v>20</v>
      </c>
      <c r="H19" s="18" t="s">
        <v>20</v>
      </c>
      <c r="I19" s="65">
        <v>50</v>
      </c>
      <c r="J19" s="41">
        <f>SUM(I19)</f>
        <v>50</v>
      </c>
      <c r="K19" s="21" t="s">
        <v>175</v>
      </c>
      <c r="L19" s="30" t="s">
        <v>101</v>
      </c>
      <c r="M19" s="30"/>
      <c r="N19" s="30" t="s">
        <v>164</v>
      </c>
      <c r="O19" s="18" t="s">
        <v>187</v>
      </c>
    </row>
    <row r="20" spans="1:15" s="51" customFormat="1" ht="279.75" customHeight="1">
      <c r="A20" s="55" t="s">
        <v>74</v>
      </c>
      <c r="B20" s="55" t="s">
        <v>136</v>
      </c>
      <c r="C20" s="55" t="s">
        <v>137</v>
      </c>
      <c r="D20" s="56">
        <v>3</v>
      </c>
      <c r="E20" s="55" t="s">
        <v>140</v>
      </c>
      <c r="F20" s="55" t="s">
        <v>139</v>
      </c>
      <c r="G20" s="55" t="s">
        <v>20</v>
      </c>
      <c r="H20" s="55" t="s">
        <v>20</v>
      </c>
      <c r="I20" s="55">
        <v>519.20000000000005</v>
      </c>
      <c r="J20" s="55"/>
      <c r="K20" s="55" t="s">
        <v>138</v>
      </c>
      <c r="L20" s="55" t="s">
        <v>95</v>
      </c>
      <c r="M20" s="55" t="s">
        <v>101</v>
      </c>
      <c r="N20" s="55" t="s">
        <v>164</v>
      </c>
      <c r="O20" s="55"/>
    </row>
    <row r="21" spans="1:15" s="51" customFormat="1" ht="279.75" customHeight="1">
      <c r="A21" s="30" t="s">
        <v>26</v>
      </c>
      <c r="B21" s="30" t="s">
        <v>21</v>
      </c>
      <c r="C21" s="30" t="s">
        <v>79</v>
      </c>
      <c r="D21" s="18">
        <v>4</v>
      </c>
      <c r="E21" s="19" t="s">
        <v>148</v>
      </c>
      <c r="F21" s="19" t="s">
        <v>150</v>
      </c>
      <c r="G21" s="18" t="s">
        <v>20</v>
      </c>
      <c r="H21" s="18" t="s">
        <v>20</v>
      </c>
      <c r="I21" s="50">
        <v>500</v>
      </c>
      <c r="J21" s="41"/>
      <c r="K21" s="21" t="s">
        <v>149</v>
      </c>
      <c r="L21" s="30" t="s">
        <v>144</v>
      </c>
      <c r="M21" s="30" t="s">
        <v>179</v>
      </c>
      <c r="N21" s="30" t="s">
        <v>164</v>
      </c>
      <c r="O21" s="18" t="s">
        <v>187</v>
      </c>
    </row>
    <row r="22" spans="1:15" s="51" customFormat="1" ht="279.75" customHeight="1">
      <c r="A22" s="30" t="s">
        <v>74</v>
      </c>
      <c r="B22" s="30" t="s">
        <v>80</v>
      </c>
      <c r="C22" s="30" t="s">
        <v>81</v>
      </c>
      <c r="D22" s="18">
        <v>5</v>
      </c>
      <c r="E22" s="19" t="s">
        <v>147</v>
      </c>
      <c r="F22" s="19" t="s">
        <v>91</v>
      </c>
      <c r="G22" s="18" t="s">
        <v>20</v>
      </c>
      <c r="H22" s="18" t="s">
        <v>20</v>
      </c>
      <c r="I22" s="50">
        <v>866</v>
      </c>
      <c r="J22" s="41"/>
      <c r="K22" s="21" t="s">
        <v>176</v>
      </c>
      <c r="L22" s="30" t="s">
        <v>146</v>
      </c>
      <c r="M22" s="30" t="s">
        <v>180</v>
      </c>
      <c r="N22" s="30" t="s">
        <v>164</v>
      </c>
      <c r="O22" s="18" t="s">
        <v>187</v>
      </c>
    </row>
    <row r="23" spans="1:15" s="51" customFormat="1" ht="273" customHeight="1">
      <c r="A23" s="66" t="s">
        <v>74</v>
      </c>
      <c r="B23" s="30" t="s">
        <v>80</v>
      </c>
      <c r="C23" s="30" t="s">
        <v>81</v>
      </c>
      <c r="D23" s="18">
        <v>6</v>
      </c>
      <c r="E23" s="19" t="s">
        <v>53</v>
      </c>
      <c r="F23" s="19" t="s">
        <v>91</v>
      </c>
      <c r="G23" s="18" t="s">
        <v>20</v>
      </c>
      <c r="H23" s="18" t="s">
        <v>20</v>
      </c>
      <c r="I23" s="65">
        <v>250</v>
      </c>
      <c r="J23" s="41">
        <f t="shared" ref="J23:J37" si="0">SUM(I23)</f>
        <v>250</v>
      </c>
      <c r="K23" s="21" t="s">
        <v>73</v>
      </c>
      <c r="L23" s="30" t="s">
        <v>101</v>
      </c>
      <c r="M23" s="30" t="s">
        <v>94</v>
      </c>
      <c r="N23" s="30" t="s">
        <v>164</v>
      </c>
      <c r="O23" s="18" t="s">
        <v>186</v>
      </c>
    </row>
    <row r="24" spans="1:15" s="51" customFormat="1" ht="262.5" customHeight="1">
      <c r="A24" s="66" t="s">
        <v>30</v>
      </c>
      <c r="B24" s="66" t="s">
        <v>82</v>
      </c>
      <c r="C24" s="66" t="s">
        <v>83</v>
      </c>
      <c r="D24" s="67">
        <v>7</v>
      </c>
      <c r="E24" s="68" t="s">
        <v>54</v>
      </c>
      <c r="F24" s="68" t="s">
        <v>55</v>
      </c>
      <c r="G24" s="67" t="s">
        <v>20</v>
      </c>
      <c r="H24" s="67" t="s">
        <v>20</v>
      </c>
      <c r="I24" s="70">
        <v>150</v>
      </c>
      <c r="J24" s="71">
        <f t="shared" si="0"/>
        <v>150</v>
      </c>
      <c r="K24" s="72" t="s">
        <v>102</v>
      </c>
      <c r="L24" s="66" t="s">
        <v>101</v>
      </c>
      <c r="M24" s="66" t="s">
        <v>146</v>
      </c>
      <c r="N24" s="66" t="s">
        <v>164</v>
      </c>
      <c r="O24" s="67" t="s">
        <v>186</v>
      </c>
    </row>
    <row r="25" spans="1:15" s="101" customFormat="1" ht="151.5" customHeight="1">
      <c r="A25" s="66" t="s">
        <v>28</v>
      </c>
      <c r="B25" s="66" t="s">
        <v>115</v>
      </c>
      <c r="C25" s="66" t="s">
        <v>160</v>
      </c>
      <c r="D25" s="67">
        <v>8</v>
      </c>
      <c r="E25" s="68" t="s">
        <v>159</v>
      </c>
      <c r="F25" s="67" t="s">
        <v>20</v>
      </c>
      <c r="G25" s="67" t="s">
        <v>20</v>
      </c>
      <c r="H25" s="67" t="s">
        <v>20</v>
      </c>
      <c r="I25" s="70">
        <v>18</v>
      </c>
      <c r="J25" s="71"/>
      <c r="K25" s="72" t="s">
        <v>134</v>
      </c>
      <c r="L25" s="66" t="s">
        <v>107</v>
      </c>
      <c r="M25" s="66" t="s">
        <v>108</v>
      </c>
      <c r="N25" s="66" t="s">
        <v>164</v>
      </c>
      <c r="O25" s="67"/>
    </row>
    <row r="26" spans="1:15" s="51" customFormat="1" ht="176.25" customHeight="1">
      <c r="A26" s="30" t="s">
        <v>28</v>
      </c>
      <c r="B26" s="30" t="s">
        <v>115</v>
      </c>
      <c r="C26" s="30" t="s">
        <v>132</v>
      </c>
      <c r="D26" s="18">
        <v>9</v>
      </c>
      <c r="E26" s="19" t="s">
        <v>133</v>
      </c>
      <c r="F26" s="18" t="s">
        <v>20</v>
      </c>
      <c r="G26" s="18" t="s">
        <v>20</v>
      </c>
      <c r="H26" s="18" t="s">
        <v>20</v>
      </c>
      <c r="I26" s="79">
        <v>42</v>
      </c>
      <c r="J26" s="41"/>
      <c r="K26" s="21" t="s">
        <v>135</v>
      </c>
      <c r="L26" s="30" t="s">
        <v>207</v>
      </c>
      <c r="M26" s="30" t="s">
        <v>146</v>
      </c>
      <c r="N26" s="30" t="s">
        <v>164</v>
      </c>
      <c r="O26" s="67" t="s">
        <v>188</v>
      </c>
    </row>
    <row r="27" spans="1:15" s="51" customFormat="1" ht="192" customHeight="1">
      <c r="A27" s="30" t="s">
        <v>30</v>
      </c>
      <c r="B27" s="30" t="s">
        <v>56</v>
      </c>
      <c r="C27" s="30" t="s">
        <v>84</v>
      </c>
      <c r="D27" s="18">
        <v>10</v>
      </c>
      <c r="E27" s="19" t="s">
        <v>93</v>
      </c>
      <c r="F27" s="19" t="s">
        <v>57</v>
      </c>
      <c r="G27" s="18" t="s">
        <v>20</v>
      </c>
      <c r="H27" s="18" t="s">
        <v>20</v>
      </c>
      <c r="I27" s="64">
        <v>275</v>
      </c>
      <c r="J27" s="41">
        <f t="shared" si="0"/>
        <v>275</v>
      </c>
      <c r="K27" s="21" t="s">
        <v>177</v>
      </c>
      <c r="L27" s="30" t="s">
        <v>101</v>
      </c>
      <c r="M27" s="30" t="s">
        <v>183</v>
      </c>
      <c r="N27" s="30" t="s">
        <v>164</v>
      </c>
      <c r="O27" s="18"/>
    </row>
    <row r="28" spans="1:15" s="51" customFormat="1" ht="151.5" customHeight="1">
      <c r="A28" s="30" t="s">
        <v>28</v>
      </c>
      <c r="B28" s="30" t="s">
        <v>85</v>
      </c>
      <c r="C28" s="30" t="s">
        <v>86</v>
      </c>
      <c r="D28" s="18">
        <v>11</v>
      </c>
      <c r="E28" s="19" t="s">
        <v>58</v>
      </c>
      <c r="F28" s="19" t="s">
        <v>59</v>
      </c>
      <c r="G28" s="18" t="s">
        <v>20</v>
      </c>
      <c r="H28" s="18" t="s">
        <v>20</v>
      </c>
      <c r="I28" s="64">
        <v>150</v>
      </c>
      <c r="J28" s="41">
        <f t="shared" si="0"/>
        <v>150</v>
      </c>
      <c r="K28" s="21" t="s">
        <v>184</v>
      </c>
      <c r="L28" s="30" t="s">
        <v>101</v>
      </c>
      <c r="M28" s="30" t="s">
        <v>181</v>
      </c>
      <c r="N28" s="30" t="s">
        <v>163</v>
      </c>
      <c r="O28" s="18"/>
    </row>
    <row r="29" spans="1:15" s="51" customFormat="1" ht="182.25" customHeight="1">
      <c r="A29" s="30" t="s">
        <v>28</v>
      </c>
      <c r="B29" s="30" t="s">
        <v>85</v>
      </c>
      <c r="C29" s="30" t="s">
        <v>86</v>
      </c>
      <c r="D29" s="18">
        <v>12</v>
      </c>
      <c r="E29" s="19" t="s">
        <v>60</v>
      </c>
      <c r="F29" s="19" t="s">
        <v>61</v>
      </c>
      <c r="G29" s="18" t="s">
        <v>20</v>
      </c>
      <c r="H29" s="18" t="s">
        <v>20</v>
      </c>
      <c r="I29" s="50">
        <v>50</v>
      </c>
      <c r="J29" s="41">
        <f t="shared" si="0"/>
        <v>50</v>
      </c>
      <c r="K29" s="21" t="s">
        <v>103</v>
      </c>
      <c r="L29" s="30" t="s">
        <v>108</v>
      </c>
      <c r="M29" s="30" t="s">
        <v>178</v>
      </c>
      <c r="N29" s="30" t="s">
        <v>163</v>
      </c>
      <c r="O29" s="18" t="s">
        <v>187</v>
      </c>
    </row>
    <row r="30" spans="1:15" s="51" customFormat="1" ht="266.25" customHeight="1">
      <c r="A30" s="30" t="s">
        <v>37</v>
      </c>
      <c r="B30" s="30" t="s">
        <v>118</v>
      </c>
      <c r="C30" s="30" t="s">
        <v>119</v>
      </c>
      <c r="D30" s="18">
        <v>13</v>
      </c>
      <c r="E30" s="19" t="s">
        <v>120</v>
      </c>
      <c r="F30" s="42" t="s">
        <v>121</v>
      </c>
      <c r="G30" s="18" t="s">
        <v>192</v>
      </c>
      <c r="H30" s="18">
        <v>270</v>
      </c>
      <c r="I30" s="64">
        <v>500</v>
      </c>
      <c r="J30" s="41">
        <f t="shared" si="0"/>
        <v>500</v>
      </c>
      <c r="K30" s="21" t="s">
        <v>123</v>
      </c>
      <c r="L30" s="66" t="s">
        <v>108</v>
      </c>
      <c r="M30" s="30" t="s">
        <v>146</v>
      </c>
      <c r="N30" s="30" t="s">
        <v>164</v>
      </c>
      <c r="O30" s="67" t="s">
        <v>188</v>
      </c>
    </row>
    <row r="31" spans="1:15" s="51" customFormat="1" ht="176.25" customHeight="1">
      <c r="A31" s="30" t="s">
        <v>25</v>
      </c>
      <c r="B31" s="30" t="s">
        <v>116</v>
      </c>
      <c r="C31" s="30" t="s">
        <v>117</v>
      </c>
      <c r="D31" s="18">
        <v>14</v>
      </c>
      <c r="E31" s="19" t="s">
        <v>96</v>
      </c>
      <c r="F31" s="42" t="s">
        <v>97</v>
      </c>
      <c r="G31" s="18" t="s">
        <v>99</v>
      </c>
      <c r="H31" s="18">
        <v>6300</v>
      </c>
      <c r="I31" s="77">
        <v>50</v>
      </c>
      <c r="J31" s="41">
        <f t="shared" si="0"/>
        <v>50</v>
      </c>
      <c r="K31" s="21" t="s">
        <v>104</v>
      </c>
      <c r="L31" s="66" t="s">
        <v>108</v>
      </c>
      <c r="M31" s="30" t="s">
        <v>144</v>
      </c>
      <c r="N31" s="30" t="s">
        <v>164</v>
      </c>
      <c r="O31" s="18" t="s">
        <v>187</v>
      </c>
    </row>
    <row r="32" spans="1:15" s="51" customFormat="1" ht="236.25" customHeight="1">
      <c r="A32" s="66" t="s">
        <v>25</v>
      </c>
      <c r="B32" s="66" t="s">
        <v>87</v>
      </c>
      <c r="C32" s="66" t="s">
        <v>88</v>
      </c>
      <c r="D32" s="67">
        <v>15</v>
      </c>
      <c r="E32" s="68" t="s">
        <v>64</v>
      </c>
      <c r="F32" s="69" t="s">
        <v>65</v>
      </c>
      <c r="G32" s="67" t="s">
        <v>100</v>
      </c>
      <c r="H32" s="67">
        <v>13750</v>
      </c>
      <c r="I32" s="70">
        <v>500</v>
      </c>
      <c r="J32" s="71">
        <f t="shared" si="0"/>
        <v>500</v>
      </c>
      <c r="K32" s="72" t="s">
        <v>105</v>
      </c>
      <c r="L32" s="66" t="s">
        <v>108</v>
      </c>
      <c r="M32" s="66" t="s">
        <v>146</v>
      </c>
      <c r="N32" s="66" t="s">
        <v>163</v>
      </c>
      <c r="O32" s="67" t="s">
        <v>189</v>
      </c>
    </row>
    <row r="33" spans="1:15" s="51" customFormat="1" ht="151.5" customHeight="1">
      <c r="A33" s="55" t="s">
        <v>75</v>
      </c>
      <c r="B33" s="55" t="s">
        <v>66</v>
      </c>
      <c r="C33" s="55" t="s">
        <v>89</v>
      </c>
      <c r="D33" s="56">
        <v>16</v>
      </c>
      <c r="E33" s="57" t="s">
        <v>68</v>
      </c>
      <c r="F33" s="58" t="s">
        <v>67</v>
      </c>
      <c r="G33" s="56" t="s">
        <v>99</v>
      </c>
      <c r="H33" s="56">
        <v>27100</v>
      </c>
      <c r="I33" s="59">
        <v>100</v>
      </c>
      <c r="J33" s="60">
        <f t="shared" si="0"/>
        <v>100</v>
      </c>
      <c r="K33" s="61" t="s">
        <v>106</v>
      </c>
      <c r="L33" s="55" t="s">
        <v>95</v>
      </c>
      <c r="M33" s="55" t="s">
        <v>185</v>
      </c>
      <c r="N33" s="55" t="s">
        <v>163</v>
      </c>
      <c r="O33" s="56"/>
    </row>
    <row r="34" spans="1:15" s="51" customFormat="1" ht="315" customHeight="1">
      <c r="A34" s="55" t="s">
        <v>75</v>
      </c>
      <c r="B34" s="55" t="s">
        <v>66</v>
      </c>
      <c r="C34" s="55" t="s">
        <v>89</v>
      </c>
      <c r="D34" s="56">
        <v>17</v>
      </c>
      <c r="E34" s="57" t="s">
        <v>68</v>
      </c>
      <c r="F34" s="58" t="s">
        <v>67</v>
      </c>
      <c r="G34" s="56" t="s">
        <v>99</v>
      </c>
      <c r="H34" s="56">
        <v>68600</v>
      </c>
      <c r="I34" s="63">
        <v>358.6</v>
      </c>
      <c r="J34" s="60">
        <f t="shared" ref="J34" si="1">SUM(I34)</f>
        <v>358.6</v>
      </c>
      <c r="K34" s="61" t="s">
        <v>166</v>
      </c>
      <c r="L34" s="55" t="s">
        <v>101</v>
      </c>
      <c r="M34" s="55" t="s">
        <v>108</v>
      </c>
      <c r="N34" s="55" t="s">
        <v>163</v>
      </c>
      <c r="O34" s="67" t="s">
        <v>190</v>
      </c>
    </row>
    <row r="35" spans="1:15" s="51" customFormat="1" ht="166.5" customHeight="1">
      <c r="A35" s="55" t="s">
        <v>30</v>
      </c>
      <c r="B35" s="55" t="s">
        <v>77</v>
      </c>
      <c r="C35" s="55" t="s">
        <v>161</v>
      </c>
      <c r="D35" s="56">
        <v>18</v>
      </c>
      <c r="E35" s="57" t="s">
        <v>71</v>
      </c>
      <c r="F35" s="58" t="s">
        <v>72</v>
      </c>
      <c r="G35" s="56" t="s">
        <v>99</v>
      </c>
      <c r="H35" s="56">
        <v>69</v>
      </c>
      <c r="I35" s="59">
        <v>275</v>
      </c>
      <c r="J35" s="60">
        <f t="shared" si="0"/>
        <v>275</v>
      </c>
      <c r="K35" s="61" t="s">
        <v>162</v>
      </c>
      <c r="L35" s="55" t="s">
        <v>101</v>
      </c>
      <c r="M35" s="55" t="s">
        <v>146</v>
      </c>
      <c r="N35" s="55" t="s">
        <v>164</v>
      </c>
      <c r="O35" s="56"/>
    </row>
    <row r="36" spans="1:15" s="51" customFormat="1" ht="267" customHeight="1">
      <c r="A36" s="55" t="s">
        <v>26</v>
      </c>
      <c r="B36" s="55" t="s">
        <v>141</v>
      </c>
      <c r="C36" s="55" t="s">
        <v>142</v>
      </c>
      <c r="D36" s="56">
        <v>19</v>
      </c>
      <c r="E36" s="57" t="s">
        <v>165</v>
      </c>
      <c r="F36" s="58" t="s">
        <v>72</v>
      </c>
      <c r="G36" s="56" t="s">
        <v>122</v>
      </c>
      <c r="H36" s="56">
        <v>3</v>
      </c>
      <c r="I36" s="59">
        <v>105</v>
      </c>
      <c r="J36" s="60">
        <f t="shared" si="0"/>
        <v>105</v>
      </c>
      <c r="K36" s="61" t="s">
        <v>143</v>
      </c>
      <c r="L36" s="55" t="s">
        <v>107</v>
      </c>
      <c r="M36" s="55" t="s">
        <v>108</v>
      </c>
      <c r="N36" s="55" t="s">
        <v>163</v>
      </c>
      <c r="O36" s="56"/>
    </row>
    <row r="37" spans="1:15" s="51" customFormat="1" ht="294" customHeight="1">
      <c r="A37" s="66" t="s">
        <v>28</v>
      </c>
      <c r="B37" s="66" t="s">
        <v>168</v>
      </c>
      <c r="C37" s="66" t="s">
        <v>169</v>
      </c>
      <c r="D37" s="67">
        <v>20</v>
      </c>
      <c r="E37" s="68" t="s">
        <v>167</v>
      </c>
      <c r="F37" s="69" t="s">
        <v>170</v>
      </c>
      <c r="G37" s="67" t="s">
        <v>174</v>
      </c>
      <c r="H37" s="67">
        <v>512</v>
      </c>
      <c r="I37" s="70">
        <v>68.8</v>
      </c>
      <c r="J37" s="71">
        <f t="shared" si="0"/>
        <v>68.8</v>
      </c>
      <c r="K37" s="72" t="s">
        <v>172</v>
      </c>
      <c r="L37" s="66" t="s">
        <v>101</v>
      </c>
      <c r="M37" s="66" t="s">
        <v>173</v>
      </c>
      <c r="N37" s="66" t="s">
        <v>163</v>
      </c>
      <c r="O37" s="67" t="s">
        <v>191</v>
      </c>
    </row>
    <row r="38" spans="1:15" s="51" customFormat="1" ht="209.25" customHeight="1">
      <c r="A38" s="55" t="s">
        <v>30</v>
      </c>
      <c r="B38" s="55" t="s">
        <v>77</v>
      </c>
      <c r="C38" s="55" t="s">
        <v>161</v>
      </c>
      <c r="D38" s="56">
        <v>21</v>
      </c>
      <c r="E38" s="57" t="s">
        <v>71</v>
      </c>
      <c r="F38" s="58" t="s">
        <v>72</v>
      </c>
      <c r="G38" s="56" t="s">
        <v>99</v>
      </c>
      <c r="H38" s="56">
        <v>69</v>
      </c>
      <c r="I38" s="59">
        <v>275</v>
      </c>
      <c r="J38" s="60">
        <f t="shared" ref="J38" si="2">SUM(I38)</f>
        <v>275</v>
      </c>
      <c r="K38" s="61" t="s">
        <v>162</v>
      </c>
      <c r="L38" s="55" t="s">
        <v>108</v>
      </c>
      <c r="M38" s="55" t="s">
        <v>146</v>
      </c>
      <c r="N38" s="55" t="s">
        <v>164</v>
      </c>
      <c r="O38" s="67" t="s">
        <v>189</v>
      </c>
    </row>
    <row r="39" spans="1:15" s="51" customFormat="1" ht="336.75" customHeight="1">
      <c r="A39" s="30" t="s">
        <v>193</v>
      </c>
      <c r="B39" s="30" t="s">
        <v>194</v>
      </c>
      <c r="C39" s="30" t="s">
        <v>195</v>
      </c>
      <c r="D39" s="18">
        <v>22</v>
      </c>
      <c r="E39" s="19" t="s">
        <v>196</v>
      </c>
      <c r="F39" s="19" t="s">
        <v>197</v>
      </c>
      <c r="G39" s="18" t="s">
        <v>198</v>
      </c>
      <c r="H39" s="18">
        <v>6</v>
      </c>
      <c r="I39" s="73">
        <v>1980</v>
      </c>
      <c r="J39" s="41"/>
      <c r="K39" s="21" t="s">
        <v>199</v>
      </c>
      <c r="L39" s="30" t="s">
        <v>94</v>
      </c>
      <c r="M39" s="30" t="s">
        <v>182</v>
      </c>
      <c r="N39" s="30" t="s">
        <v>164</v>
      </c>
      <c r="O39" s="67" t="s">
        <v>191</v>
      </c>
    </row>
    <row r="40" spans="1:15" s="51" customFormat="1" ht="231.75" customHeight="1">
      <c r="A40" s="30" t="s">
        <v>193</v>
      </c>
      <c r="B40" s="30" t="s">
        <v>200</v>
      </c>
      <c r="C40" s="30" t="s">
        <v>201</v>
      </c>
      <c r="D40" s="18">
        <v>23</v>
      </c>
      <c r="E40" s="19" t="s">
        <v>202</v>
      </c>
      <c r="F40" s="19" t="s">
        <v>204</v>
      </c>
      <c r="G40" s="18" t="s">
        <v>205</v>
      </c>
      <c r="H40" s="18" t="s">
        <v>206</v>
      </c>
      <c r="I40" s="76">
        <v>250</v>
      </c>
      <c r="J40" s="41"/>
      <c r="K40" s="21" t="s">
        <v>203</v>
      </c>
      <c r="L40" s="30" t="s">
        <v>94</v>
      </c>
      <c r="M40" s="30" t="s">
        <v>182</v>
      </c>
      <c r="N40" s="30" t="s">
        <v>164</v>
      </c>
      <c r="O40" s="67" t="s">
        <v>191</v>
      </c>
    </row>
    <row r="41" spans="1:15" s="51" customFormat="1" ht="231.75" customHeight="1">
      <c r="A41" s="30" t="s">
        <v>193</v>
      </c>
      <c r="B41" s="30" t="s">
        <v>200</v>
      </c>
      <c r="C41" s="30" t="s">
        <v>201</v>
      </c>
      <c r="D41" s="18">
        <v>23</v>
      </c>
      <c r="E41" s="19" t="s">
        <v>202</v>
      </c>
      <c r="F41" s="19" t="s">
        <v>204</v>
      </c>
      <c r="G41" s="18" t="s">
        <v>205</v>
      </c>
      <c r="H41" s="18" t="s">
        <v>208</v>
      </c>
      <c r="I41" s="79">
        <v>1033.6500000000001</v>
      </c>
      <c r="J41" s="41"/>
      <c r="K41" s="21" t="s">
        <v>209</v>
      </c>
      <c r="L41" s="30" t="s">
        <v>144</v>
      </c>
      <c r="M41" s="30" t="s">
        <v>173</v>
      </c>
      <c r="N41" s="30" t="s">
        <v>164</v>
      </c>
      <c r="O41" s="67" t="s">
        <v>191</v>
      </c>
    </row>
    <row r="42" spans="1:15" s="52" customFormat="1" ht="151.5" customHeight="1">
      <c r="A42" s="18"/>
      <c r="B42" s="18" t="s">
        <v>3</v>
      </c>
      <c r="C42" s="18"/>
      <c r="D42" s="18"/>
      <c r="E42" s="19"/>
      <c r="F42" s="75"/>
      <c r="G42" s="18"/>
      <c r="H42" s="18"/>
      <c r="I42" s="62">
        <v>6175.25</v>
      </c>
      <c r="J42" s="20" t="e">
        <f>SUM(#REF!)</f>
        <v>#REF!</v>
      </c>
      <c r="K42" s="21"/>
      <c r="L42" s="18"/>
      <c r="M42" s="18"/>
      <c r="N42" s="18"/>
      <c r="O42" s="18"/>
    </row>
    <row r="43" spans="1:15" s="52" customFormat="1" ht="151.5" customHeight="1">
      <c r="A43" s="23" t="s">
        <v>29</v>
      </c>
      <c r="B43" s="23" t="s">
        <v>44</v>
      </c>
      <c r="C43" s="23" t="s">
        <v>45</v>
      </c>
      <c r="D43" s="18">
        <v>24</v>
      </c>
      <c r="E43" s="25" t="s">
        <v>62</v>
      </c>
      <c r="F43" s="26" t="s">
        <v>39</v>
      </c>
      <c r="G43" s="24" t="s">
        <v>40</v>
      </c>
      <c r="H43" s="24">
        <v>400000</v>
      </c>
      <c r="I43" s="27">
        <v>2000</v>
      </c>
      <c r="J43" s="27"/>
      <c r="K43" s="28"/>
      <c r="L43" s="23" t="s">
        <v>36</v>
      </c>
      <c r="M43" s="23" t="s">
        <v>145</v>
      </c>
      <c r="N43" s="29" t="s">
        <v>38</v>
      </c>
      <c r="O43" s="24"/>
    </row>
    <row r="44" spans="1:15" s="52" customFormat="1" ht="151.5" customHeight="1">
      <c r="A44" s="23" t="s">
        <v>29</v>
      </c>
      <c r="B44" s="23" t="s">
        <v>156</v>
      </c>
      <c r="C44" s="23" t="s">
        <v>157</v>
      </c>
      <c r="D44" s="18">
        <v>25</v>
      </c>
      <c r="E44" s="25" t="s">
        <v>158</v>
      </c>
      <c r="F44" s="26" t="s">
        <v>39</v>
      </c>
      <c r="G44" s="24" t="s">
        <v>40</v>
      </c>
      <c r="H44" s="24">
        <v>400000</v>
      </c>
      <c r="I44" s="27">
        <v>10</v>
      </c>
      <c r="J44" s="27"/>
      <c r="K44" s="28"/>
      <c r="L44" s="23" t="s">
        <v>145</v>
      </c>
      <c r="M44" s="23" t="s">
        <v>146</v>
      </c>
      <c r="N44" s="29" t="s">
        <v>38</v>
      </c>
      <c r="O44" s="24"/>
    </row>
    <row r="45" spans="1:15" s="52" customFormat="1" ht="151.5" customHeight="1">
      <c r="A45" s="23" t="s">
        <v>29</v>
      </c>
      <c r="B45" s="23" t="s">
        <v>46</v>
      </c>
      <c r="C45" s="23" t="s">
        <v>47</v>
      </c>
      <c r="D45" s="18">
        <v>26</v>
      </c>
      <c r="E45" s="25" t="s">
        <v>63</v>
      </c>
      <c r="F45" s="26" t="s">
        <v>41</v>
      </c>
      <c r="G45" s="24" t="s">
        <v>42</v>
      </c>
      <c r="H45" s="53">
        <v>700</v>
      </c>
      <c r="I45" s="27">
        <v>1343.8</v>
      </c>
      <c r="J45" s="27"/>
      <c r="K45" s="28"/>
      <c r="L45" s="23" t="s">
        <v>36</v>
      </c>
      <c r="M45" s="23" t="s">
        <v>145</v>
      </c>
      <c r="N45" s="29" t="s">
        <v>38</v>
      </c>
      <c r="O45" s="24"/>
    </row>
    <row r="46" spans="1:15" s="52" customFormat="1" ht="151.5" customHeight="1">
      <c r="A46" s="23" t="s">
        <v>29</v>
      </c>
      <c r="B46" s="23" t="s">
        <v>152</v>
      </c>
      <c r="C46" s="23" t="s">
        <v>153</v>
      </c>
      <c r="D46" s="18">
        <v>27</v>
      </c>
      <c r="E46" s="25" t="s">
        <v>154</v>
      </c>
      <c r="F46" s="26" t="s">
        <v>41</v>
      </c>
      <c r="G46" s="24" t="s">
        <v>42</v>
      </c>
      <c r="H46" s="53">
        <v>700</v>
      </c>
      <c r="I46" s="27">
        <v>250</v>
      </c>
      <c r="J46" s="27"/>
      <c r="K46" s="28"/>
      <c r="L46" s="23" t="s">
        <v>145</v>
      </c>
      <c r="M46" s="23" t="s">
        <v>146</v>
      </c>
      <c r="N46" s="29" t="s">
        <v>38</v>
      </c>
      <c r="O46" s="24"/>
    </row>
    <row r="47" spans="1:15" s="52" customFormat="1" ht="151.5" customHeight="1">
      <c r="A47" s="30" t="s">
        <v>29</v>
      </c>
      <c r="B47" s="31" t="s">
        <v>90</v>
      </c>
      <c r="C47" s="30" t="s">
        <v>43</v>
      </c>
      <c r="D47" s="18">
        <v>28</v>
      </c>
      <c r="E47" s="19" t="s">
        <v>151</v>
      </c>
      <c r="F47" s="19" t="s">
        <v>92</v>
      </c>
      <c r="G47" s="18" t="s">
        <v>20</v>
      </c>
      <c r="H47" s="18" t="s">
        <v>20</v>
      </c>
      <c r="I47" s="27">
        <v>93</v>
      </c>
      <c r="J47" s="27"/>
      <c r="K47" s="28"/>
      <c r="L47" s="23" t="s">
        <v>36</v>
      </c>
      <c r="M47" s="23" t="s">
        <v>145</v>
      </c>
      <c r="N47" s="29" t="s">
        <v>38</v>
      </c>
      <c r="O47" s="24"/>
    </row>
    <row r="48" spans="1:15" s="52" customFormat="1" ht="151.5" customHeight="1">
      <c r="A48" s="30" t="s">
        <v>29</v>
      </c>
      <c r="B48" s="31" t="s">
        <v>90</v>
      </c>
      <c r="C48" s="30" t="s">
        <v>155</v>
      </c>
      <c r="D48" s="18">
        <v>29</v>
      </c>
      <c r="E48" s="19" t="s">
        <v>151</v>
      </c>
      <c r="F48" s="19" t="s">
        <v>92</v>
      </c>
      <c r="G48" s="18" t="s">
        <v>20</v>
      </c>
      <c r="H48" s="18" t="s">
        <v>20</v>
      </c>
      <c r="I48" s="27">
        <v>10</v>
      </c>
      <c r="J48" s="27"/>
      <c r="K48" s="28"/>
      <c r="L48" s="23" t="s">
        <v>145</v>
      </c>
      <c r="M48" s="23" t="s">
        <v>146</v>
      </c>
      <c r="N48" s="29" t="s">
        <v>38</v>
      </c>
      <c r="O48" s="24"/>
    </row>
    <row r="49" spans="1:15" s="52" customFormat="1" ht="151.5" customHeight="1">
      <c r="A49" s="30" t="s">
        <v>27</v>
      </c>
      <c r="B49" s="31" t="s">
        <v>111</v>
      </c>
      <c r="C49" s="30" t="s">
        <v>112</v>
      </c>
      <c r="D49" s="18">
        <v>30</v>
      </c>
      <c r="E49" s="19" t="s">
        <v>114</v>
      </c>
      <c r="F49" s="19" t="s">
        <v>113</v>
      </c>
      <c r="G49" s="18" t="s">
        <v>20</v>
      </c>
      <c r="H49" s="18" t="s">
        <v>20</v>
      </c>
      <c r="I49" s="27">
        <v>500</v>
      </c>
      <c r="J49" s="27"/>
      <c r="K49" s="28"/>
      <c r="L49" s="23" t="s">
        <v>36</v>
      </c>
      <c r="M49" s="23" t="s">
        <v>145</v>
      </c>
      <c r="N49" s="29" t="s">
        <v>38</v>
      </c>
      <c r="O49" s="24"/>
    </row>
    <row r="50" spans="1:15" s="52" customFormat="1" ht="151.5" customHeight="1">
      <c r="A50" s="30" t="s">
        <v>75</v>
      </c>
      <c r="B50" s="49" t="s">
        <v>116</v>
      </c>
      <c r="C50" s="30" t="s">
        <v>124</v>
      </c>
      <c r="D50" s="18">
        <v>31</v>
      </c>
      <c r="E50" s="19" t="s">
        <v>125</v>
      </c>
      <c r="F50" s="18" t="s">
        <v>126</v>
      </c>
      <c r="G50" s="18" t="s">
        <v>20</v>
      </c>
      <c r="H50" s="18" t="s">
        <v>20</v>
      </c>
      <c r="I50" s="50">
        <v>45</v>
      </c>
      <c r="J50" s="50"/>
      <c r="K50" s="21"/>
      <c r="L50" s="30" t="s">
        <v>36</v>
      </c>
      <c r="M50" s="30" t="s">
        <v>146</v>
      </c>
      <c r="N50" s="47" t="s">
        <v>38</v>
      </c>
      <c r="O50" s="18"/>
    </row>
    <row r="51" spans="1:15" s="52" customFormat="1" ht="151.5" customHeight="1">
      <c r="A51" s="30" t="s">
        <v>27</v>
      </c>
      <c r="B51" s="31" t="s">
        <v>111</v>
      </c>
      <c r="C51" s="30" t="s">
        <v>112</v>
      </c>
      <c r="D51" s="18">
        <v>32</v>
      </c>
      <c r="E51" s="19" t="s">
        <v>114</v>
      </c>
      <c r="F51" s="19" t="s">
        <v>113</v>
      </c>
      <c r="G51" s="18" t="s">
        <v>20</v>
      </c>
      <c r="H51" s="18" t="s">
        <v>20</v>
      </c>
      <c r="I51" s="27">
        <v>100</v>
      </c>
      <c r="J51" s="50"/>
      <c r="K51" s="28"/>
      <c r="L51" s="23" t="s">
        <v>145</v>
      </c>
      <c r="M51" s="23" t="s">
        <v>146</v>
      </c>
      <c r="N51" s="29" t="s">
        <v>38</v>
      </c>
      <c r="O51" s="18"/>
    </row>
    <row r="52" spans="1:15" s="52" customFormat="1" ht="151.5" customHeight="1">
      <c r="A52" s="30" t="s">
        <v>37</v>
      </c>
      <c r="B52" s="49" t="s">
        <v>129</v>
      </c>
      <c r="C52" s="54" t="s">
        <v>128</v>
      </c>
      <c r="D52" s="18">
        <v>33</v>
      </c>
      <c r="E52" s="19" t="s">
        <v>127</v>
      </c>
      <c r="F52" s="18" t="s">
        <v>130</v>
      </c>
      <c r="G52" s="18" t="s">
        <v>122</v>
      </c>
      <c r="H52" s="18" t="s">
        <v>20</v>
      </c>
      <c r="I52" s="50">
        <v>6.2</v>
      </c>
      <c r="J52" s="50"/>
      <c r="K52" s="21"/>
      <c r="L52" s="30" t="s">
        <v>36</v>
      </c>
      <c r="M52" s="30" t="s">
        <v>146</v>
      </c>
      <c r="N52" s="47" t="s">
        <v>38</v>
      </c>
      <c r="O52" s="18"/>
    </row>
    <row r="53" spans="1:15" s="52" customFormat="1" ht="20.25">
      <c r="A53" s="18"/>
      <c r="B53" s="18" t="s">
        <v>3</v>
      </c>
      <c r="C53" s="18"/>
      <c r="D53" s="18"/>
      <c r="E53" s="19"/>
      <c r="F53" s="19"/>
      <c r="G53" s="18"/>
      <c r="H53" s="18"/>
      <c r="I53" s="20">
        <f>SUM(I43:I52)</f>
        <v>4358</v>
      </c>
      <c r="J53" s="20" t="e">
        <f>SUM(#REF!)</f>
        <v>#REF!</v>
      </c>
      <c r="K53" s="21"/>
      <c r="L53" s="18"/>
      <c r="M53" s="18"/>
      <c r="N53" s="18"/>
      <c r="O53" s="18"/>
    </row>
    <row r="54" spans="1:15" s="52" customFormat="1" ht="105" customHeight="1">
      <c r="A54" s="43" t="s">
        <v>27</v>
      </c>
      <c r="B54" s="32"/>
      <c r="C54" s="32"/>
      <c r="D54" s="32"/>
      <c r="E54" s="32"/>
      <c r="F54" s="44"/>
      <c r="G54" s="45"/>
      <c r="H54" s="45"/>
      <c r="I54" s="46">
        <v>160</v>
      </c>
      <c r="J54" s="45"/>
      <c r="K54" s="45"/>
      <c r="L54" s="45"/>
      <c r="M54" s="45"/>
      <c r="N54" s="47" t="s">
        <v>32</v>
      </c>
      <c r="O54" s="45"/>
    </row>
    <row r="55" spans="1:15" s="52" customFormat="1" ht="151.5" customHeight="1">
      <c r="A55" s="30" t="s">
        <v>75</v>
      </c>
      <c r="B55" s="49"/>
      <c r="C55" s="30"/>
      <c r="D55" s="18"/>
      <c r="E55" s="19"/>
      <c r="F55" s="18"/>
      <c r="G55" s="18"/>
      <c r="H55" s="18"/>
      <c r="I55" s="46">
        <v>34.4</v>
      </c>
      <c r="J55" s="50"/>
      <c r="K55" s="21"/>
      <c r="L55" s="30"/>
      <c r="M55" s="30"/>
      <c r="N55" s="47" t="s">
        <v>32</v>
      </c>
      <c r="O55" s="18"/>
    </row>
    <row r="56" spans="1:15" s="52" customFormat="1" ht="105" customHeight="1">
      <c r="A56" s="43" t="s">
        <v>28</v>
      </c>
      <c r="B56" s="32"/>
      <c r="C56" s="32"/>
      <c r="D56" s="32"/>
      <c r="E56" s="32"/>
      <c r="F56" s="44"/>
      <c r="G56" s="45"/>
      <c r="H56" s="45"/>
      <c r="I56" s="46">
        <v>370</v>
      </c>
      <c r="J56" s="45"/>
      <c r="K56" s="45"/>
      <c r="L56" s="45"/>
      <c r="M56" s="45"/>
      <c r="N56" s="47" t="s">
        <v>32</v>
      </c>
      <c r="O56" s="45"/>
    </row>
    <row r="57" spans="1:15" s="52" customFormat="1" ht="105" customHeight="1">
      <c r="A57" s="43" t="s">
        <v>109</v>
      </c>
      <c r="B57" s="33"/>
      <c r="C57" s="33"/>
      <c r="D57" s="33"/>
      <c r="E57" s="33"/>
      <c r="F57" s="44"/>
      <c r="G57" s="44"/>
      <c r="H57" s="44"/>
      <c r="I57" s="46">
        <v>348</v>
      </c>
      <c r="J57" s="44"/>
      <c r="K57" s="44"/>
      <c r="L57" s="44"/>
      <c r="M57" s="44"/>
      <c r="N57" s="47" t="s">
        <v>32</v>
      </c>
      <c r="O57" s="44"/>
    </row>
    <row r="58" spans="1:15" s="52" customFormat="1" ht="105" customHeight="1">
      <c r="A58" s="43" t="s">
        <v>110</v>
      </c>
      <c r="B58" s="33"/>
      <c r="C58" s="33"/>
      <c r="D58" s="33"/>
      <c r="E58" s="33"/>
      <c r="F58" s="44"/>
      <c r="G58" s="44"/>
      <c r="H58" s="44"/>
      <c r="I58" s="46">
        <v>70</v>
      </c>
      <c r="J58" s="44"/>
      <c r="K58" s="44"/>
      <c r="L58" s="44"/>
      <c r="M58" s="44"/>
      <c r="N58" s="47" t="s">
        <v>32</v>
      </c>
      <c r="O58" s="44"/>
    </row>
    <row r="59" spans="1:15" s="52" customFormat="1" ht="105" customHeight="1">
      <c r="A59" s="43" t="s">
        <v>37</v>
      </c>
      <c r="B59" s="33"/>
      <c r="C59" s="33"/>
      <c r="D59" s="33"/>
      <c r="E59" s="33"/>
      <c r="F59" s="44"/>
      <c r="G59" s="44"/>
      <c r="H59" s="44"/>
      <c r="I59" s="46">
        <v>97</v>
      </c>
      <c r="J59" s="44"/>
      <c r="K59" s="44"/>
      <c r="L59" s="44"/>
      <c r="M59" s="44"/>
      <c r="N59" s="47" t="s">
        <v>32</v>
      </c>
      <c r="O59" s="44"/>
    </row>
    <row r="60" spans="1:15" s="52" customFormat="1" ht="105" customHeight="1">
      <c r="A60" s="43" t="s">
        <v>26</v>
      </c>
      <c r="B60" s="33"/>
      <c r="C60" s="33"/>
      <c r="D60" s="33"/>
      <c r="E60" s="33"/>
      <c r="F60" s="44"/>
      <c r="G60" s="44"/>
      <c r="H60" s="44"/>
      <c r="I60" s="46">
        <v>88</v>
      </c>
      <c r="J60" s="44"/>
      <c r="K60" s="44"/>
      <c r="L60" s="44"/>
      <c r="M60" s="44"/>
      <c r="N60" s="47" t="s">
        <v>32</v>
      </c>
      <c r="O60" s="44"/>
    </row>
    <row r="61" spans="1:15" s="52" customFormat="1" ht="105" customHeight="1">
      <c r="A61" s="43" t="s">
        <v>30</v>
      </c>
      <c r="B61" s="33"/>
      <c r="C61" s="33"/>
      <c r="D61" s="33"/>
      <c r="E61" s="33"/>
      <c r="F61" s="44"/>
      <c r="G61" s="44"/>
      <c r="H61" s="44"/>
      <c r="I61" s="46">
        <v>380</v>
      </c>
      <c r="J61" s="44"/>
      <c r="K61" s="44"/>
      <c r="L61" s="44"/>
      <c r="M61" s="44"/>
      <c r="N61" s="47" t="s">
        <v>32</v>
      </c>
      <c r="O61" s="44"/>
    </row>
    <row r="62" spans="1:15" s="52" customFormat="1" ht="105" customHeight="1">
      <c r="A62" s="34"/>
      <c r="B62" s="39" t="s">
        <v>34</v>
      </c>
      <c r="C62" s="35"/>
      <c r="D62" s="35"/>
      <c r="E62" s="35"/>
      <c r="F62" s="36"/>
      <c r="G62" s="37"/>
      <c r="H62" s="37"/>
      <c r="I62" s="38">
        <f>SUM(I54:I61)</f>
        <v>1547.4</v>
      </c>
      <c r="J62" s="37"/>
      <c r="K62" s="37"/>
      <c r="L62" s="37"/>
      <c r="M62" s="37"/>
      <c r="N62" s="40" t="s">
        <v>33</v>
      </c>
      <c r="O62" s="37"/>
    </row>
    <row r="63" spans="1:15" s="52" customFormat="1" ht="105" customHeight="1">
      <c r="A63" s="34"/>
      <c r="B63" s="39"/>
      <c r="C63" s="35"/>
      <c r="D63" s="35"/>
      <c r="E63" s="35"/>
      <c r="F63" s="36"/>
      <c r="G63" s="37"/>
      <c r="H63" s="37"/>
      <c r="I63" s="38">
        <v>4892.8500000000004</v>
      </c>
      <c r="J63" s="37"/>
      <c r="K63" s="37"/>
      <c r="L63" s="37"/>
      <c r="M63" s="37"/>
      <c r="N63" s="40" t="s">
        <v>98</v>
      </c>
      <c r="O63" s="37"/>
    </row>
    <row r="64" spans="1:15" s="22" customFormat="1" ht="105" customHeight="1">
      <c r="A64" s="34"/>
      <c r="B64" s="39"/>
      <c r="C64" s="35"/>
      <c r="D64" s="35"/>
      <c r="E64" s="35"/>
      <c r="F64" s="36"/>
      <c r="G64" s="37"/>
      <c r="H64" s="37"/>
      <c r="I64" s="38">
        <v>0</v>
      </c>
      <c r="J64" s="37"/>
      <c r="K64" s="37"/>
      <c r="L64" s="37"/>
      <c r="M64" s="37"/>
      <c r="N64" s="40" t="s">
        <v>31</v>
      </c>
      <c r="O64" s="37"/>
    </row>
    <row r="65" spans="1:15" ht="27.75">
      <c r="A65" s="82" t="s">
        <v>70</v>
      </c>
      <c r="B65" s="82"/>
      <c r="C65" s="82"/>
      <c r="D65" s="82"/>
      <c r="E65" s="82"/>
      <c r="F65" s="82"/>
      <c r="G65" s="82"/>
      <c r="H65" s="11"/>
      <c r="I65" s="11"/>
      <c r="J65" s="12"/>
      <c r="K65" s="74" t="s">
        <v>69</v>
      </c>
      <c r="L65" s="83"/>
      <c r="M65" s="83"/>
      <c r="N65" s="83"/>
      <c r="O65" s="11"/>
    </row>
    <row r="79" spans="1:15" ht="27.75">
      <c r="K79" s="78"/>
    </row>
  </sheetData>
  <autoFilter ref="A15:O6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8">
    <mergeCell ref="O15:O16"/>
    <mergeCell ref="E9:F9"/>
    <mergeCell ref="A9:D9"/>
    <mergeCell ref="A8:D8"/>
    <mergeCell ref="A4:O4"/>
    <mergeCell ref="A5:O5"/>
    <mergeCell ref="D15:M15"/>
    <mergeCell ref="A15:A16"/>
    <mergeCell ref="N15:N16"/>
    <mergeCell ref="E11:F11"/>
    <mergeCell ref="L16:M16"/>
    <mergeCell ref="A10:D10"/>
    <mergeCell ref="E10:F10"/>
    <mergeCell ref="A11:D11"/>
    <mergeCell ref="E1:O1"/>
    <mergeCell ref="G6:H6"/>
    <mergeCell ref="E8:F8"/>
    <mergeCell ref="A2:O2"/>
    <mergeCell ref="A3:O3"/>
    <mergeCell ref="I18:J18"/>
    <mergeCell ref="A65:G65"/>
    <mergeCell ref="L65:N65"/>
    <mergeCell ref="A12:D12"/>
    <mergeCell ref="E12:F12"/>
    <mergeCell ref="B15:B16"/>
    <mergeCell ref="C15:C16"/>
    <mergeCell ref="I17:J17"/>
    <mergeCell ref="I16:J16"/>
  </mergeCells>
  <phoneticPr fontId="3" type="noConversion"/>
  <printOptions horizontalCentered="1"/>
  <pageMargins left="0.11811023622047245" right="0" top="0.35433070866141736" bottom="0.35433070866141736" header="0.31496062992125984" footer="0.31496062992125984"/>
  <pageSetup paperSize="9" scale="42" fitToHeight="0" orientation="landscape" horizontalDpi="300" verticalDpi="300" r:id="rId1"/>
  <headerFooter alignWithMargins="0">
    <oddFooter>&amp;R&amp;P</oddFooter>
  </headerFooter>
  <colBreaks count="1" manualBreakCount="1">
    <brk id="8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8" workbookViewId="0">
      <selection activeCell="B45" sqref="B45"/>
    </sheetView>
  </sheetViews>
  <sheetFormatPr defaultRowHeight="12.75"/>
  <sheetData/>
  <phoneticPr fontId="3" type="noConversion"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план график 2015</vt:lpstr>
      <vt:lpstr>Лист1</vt:lpstr>
      <vt:lpstr>Лист2</vt:lpstr>
      <vt:lpstr>Лист3</vt:lpstr>
      <vt:lpstr>'план график 2015'!Заголовки_для_печати</vt:lpstr>
      <vt:lpstr>'план график 2015'!Область_печати</vt:lpstr>
    </vt:vector>
  </TitlesOfParts>
  <Company>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4800-00-413</cp:lastModifiedBy>
  <cp:lastPrinted>2015-06-30T10:03:07Z</cp:lastPrinted>
  <dcterms:created xsi:type="dcterms:W3CDTF">2007-01-24T11:50:30Z</dcterms:created>
  <dcterms:modified xsi:type="dcterms:W3CDTF">2015-07-09T07:37:02Z</dcterms:modified>
</cp:coreProperties>
</file>