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0">'Лист1'!$A$1:$G$16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<sst xmlns="http://schemas.openxmlformats.org/spreadsheetml/2006/main" count="57" uniqueCount="40">
  <si>
    <t>1.1. Открытые конкурсы</t>
  </si>
  <si>
    <t>х</t>
  </si>
  <si>
    <t xml:space="preserve">Всего: </t>
  </si>
  <si>
    <t>Федеральной налоговой службы, территориальных органов ФНС России, организаций, находящихся в ведении ФНС России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</si>
  <si>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</si>
  <si>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</si>
  <si>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</si>
  <si>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</si>
  <si>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</si>
  <si>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</si>
  <si>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</si>
  <si>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</si>
  <si>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</si>
  <si>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</si>
  <si>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</si>
  <si>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</si>
  <si>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</si>
  <si>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</si>
  <si>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</si>
  <si>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</si>
  <si>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</si>
  <si>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</si>
  <si>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</si>
  <si>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</si>
  <si>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</si>
  <si>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</si>
  <si>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</si>
  <si>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</si>
  <si>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</si>
  <si>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</si>
  <si>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</si>
  <si>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</si>
  <si>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</si>
  <si>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</si>
  <si>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</si>
  <si>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</si>
  <si>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</si>
  <si>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</si>
  <si>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</si>
  <si>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за II квартал 2016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</si>
</sst>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2" fontId="45" fillId="34" borderId="10" xfId="42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A13" sqref="A13:IV13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6"/>
      <c r="B1" s="47" t="s">
        <v>24</v>
      </c>
      <c r="C1" s="47" t="s">
        <v>25</v>
      </c>
      <c r="D1" s="47" t="s">
        <v>26</v>
      </c>
      <c r="E1" s="47" t="s">
        <v>30</v>
      </c>
      <c r="F1" s="47" t="s">
        <v>22</v>
      </c>
      <c r="G1" s="33"/>
      <c r="H1" s="33"/>
    </row>
    <row r="2" spans="1:6" ht="12.75">
      <c r="A2" s="28" t="s">
        <v>9</v>
      </c>
      <c r="B2" s="34"/>
      <c r="C2" s="34"/>
      <c r="D2" s="34"/>
      <c r="E2" s="34"/>
      <c r="F2" s="35"/>
    </row>
    <row r="3" spans="1:7" s="4" customFormat="1" ht="15" customHeight="1">
      <c r="A3" s="44" t="s">
        <v>0</v>
      </c>
      <c r="B3" s="57">
        <v>3578665</v>
      </c>
      <c r="C3" s="57">
        <v>1963</v>
      </c>
      <c r="D3" s="57">
        <v>3506332</v>
      </c>
      <c r="E3" s="58">
        <f>100-(D3/(B3-C3)*100)</f>
        <v>1.9674549347415535</v>
      </c>
      <c r="F3" s="57"/>
      <c r="G3" s="4">
        <f>100-((D3/B3)*100)</f>
        <v>2.0212285866377613</v>
      </c>
    </row>
    <row r="4" spans="1:7" ht="25.5">
      <c r="A4" s="44" t="s">
        <v>6</v>
      </c>
      <c r="B4" s="57">
        <v>42210</v>
      </c>
      <c r="C4" s="57">
        <v>0</v>
      </c>
      <c r="D4" s="57">
        <v>37149</v>
      </c>
      <c r="E4" s="58">
        <f aca="true" t="shared" si="0" ref="E4:E16">100-(D4/(B4-C4)*100)</f>
        <v>11.990049751243788</v>
      </c>
      <c r="F4" s="57"/>
      <c r="G4" s="4">
        <f aca="true" t="shared" si="1" ref="G4:G15">100-((D4/B4)*100)</f>
        <v>11.990049751243788</v>
      </c>
    </row>
    <row r="5" spans="1:7" ht="15" customHeight="1">
      <c r="A5" s="26" t="s">
        <v>7</v>
      </c>
      <c r="B5" s="57"/>
      <c r="C5" s="57"/>
      <c r="D5" s="57"/>
      <c r="E5" s="58" t="e">
        <f t="shared" si="0"/>
        <v>#DIV/0!</v>
      </c>
      <c r="F5" s="57"/>
      <c r="G5" s="4" t="e">
        <f t="shared" si="1"/>
        <v>#DIV/0!</v>
      </c>
    </row>
    <row r="6" spans="1:7" ht="12.75">
      <c r="A6" s="26" t="s">
        <v>18</v>
      </c>
      <c r="B6" s="57"/>
      <c r="C6" s="57"/>
      <c r="D6" s="57"/>
      <c r="E6" s="58" t="e">
        <f t="shared" si="0"/>
        <v>#DIV/0!</v>
      </c>
      <c r="F6" s="57"/>
      <c r="G6" s="4" t="e">
        <f t="shared" si="1"/>
        <v>#DIV/0!</v>
      </c>
    </row>
    <row r="7" spans="1:7" ht="25.5">
      <c r="A7" s="26" t="s">
        <v>19</v>
      </c>
      <c r="B7" s="57"/>
      <c r="C7" s="57"/>
      <c r="D7" s="57"/>
      <c r="E7" s="58" t="e">
        <f t="shared" si="0"/>
        <v>#DIV/0!</v>
      </c>
      <c r="F7" s="57"/>
      <c r="G7" s="4" t="e">
        <f t="shared" si="1"/>
        <v>#DIV/0!</v>
      </c>
    </row>
    <row r="8" spans="1:7" ht="15" customHeight="1">
      <c r="A8" s="26" t="s">
        <v>20</v>
      </c>
      <c r="B8" s="57"/>
      <c r="C8" s="57"/>
      <c r="D8" s="57"/>
      <c r="E8" s="58" t="e">
        <f t="shared" si="0"/>
        <v>#DIV/0!</v>
      </c>
      <c r="F8" s="57"/>
      <c r="G8" s="4" t="e">
        <f t="shared" si="1"/>
        <v>#DIV/0!</v>
      </c>
    </row>
    <row r="9" spans="1:7" ht="12.75">
      <c r="A9" s="28" t="s">
        <v>10</v>
      </c>
      <c r="B9" s="57"/>
      <c r="C9" s="57"/>
      <c r="D9" s="57"/>
      <c r="E9" s="58" t="e">
        <f t="shared" si="0"/>
        <v>#DIV/0!</v>
      </c>
      <c r="F9" s="57"/>
      <c r="G9" s="4" t="e">
        <f t="shared" si="1"/>
        <v>#DIV/0!</v>
      </c>
    </row>
    <row r="10" spans="1:7" s="4" customFormat="1" ht="15.75" customHeight="1">
      <c r="A10" s="44" t="s">
        <v>11</v>
      </c>
      <c r="B10" s="57">
        <v>15094559</v>
      </c>
      <c r="C10" s="57">
        <v>167666</v>
      </c>
      <c r="D10" s="57">
        <v>12909954</v>
      </c>
      <c r="E10" s="58">
        <f t="shared" si="0"/>
        <v>13.512115347782014</v>
      </c>
      <c r="F10" s="57"/>
      <c r="G10" s="4">
        <f t="shared" si="1"/>
        <v>14.472797780975256</v>
      </c>
    </row>
    <row r="11" spans="1:7" ht="12.75">
      <c r="A11" s="26" t="s">
        <v>12</v>
      </c>
      <c r="B11" s="57"/>
      <c r="C11" s="57"/>
      <c r="D11" s="57"/>
      <c r="E11" s="58" t="e">
        <f t="shared" si="0"/>
        <v>#DIV/0!</v>
      </c>
      <c r="F11" s="57"/>
      <c r="G11" s="4" t="e">
        <f t="shared" si="1"/>
        <v>#DIV/0!</v>
      </c>
    </row>
    <row r="12" spans="1:7" s="4" customFormat="1" ht="12.75">
      <c r="A12" s="45" t="s">
        <v>13</v>
      </c>
      <c r="B12" s="57">
        <v>761335</v>
      </c>
      <c r="C12" s="57">
        <v>6979</v>
      </c>
      <c r="D12" s="57">
        <v>593670</v>
      </c>
      <c r="E12" s="58">
        <f t="shared" si="0"/>
        <v>21.30108330814629</v>
      </c>
      <c r="F12" s="57"/>
      <c r="G12" s="4">
        <f t="shared" si="1"/>
        <v>22.022499950744418</v>
      </c>
    </row>
    <row r="13" spans="1:7" s="4" customFormat="1" ht="12.75">
      <c r="A13" s="45" t="s">
        <v>14</v>
      </c>
      <c r="B13" s="57">
        <v>22425</v>
      </c>
      <c r="C13" s="57">
        <v>433</v>
      </c>
      <c r="D13" s="57">
        <v>21297</v>
      </c>
      <c r="E13" s="58">
        <f t="shared" si="0"/>
        <v>3.160240087304473</v>
      </c>
      <c r="F13" s="57"/>
      <c r="G13" s="4">
        <f t="shared" si="1"/>
        <v>5.030100334448164</v>
      </c>
    </row>
    <row r="14" spans="1:7" s="4" customFormat="1" ht="12.75">
      <c r="A14" s="25" t="s">
        <v>28</v>
      </c>
      <c r="B14" s="57"/>
      <c r="C14" s="59"/>
      <c r="D14" s="60"/>
      <c r="E14" s="58" t="e">
        <f>100-(D14/(B14-C14)*100)</f>
        <v>#DIV/0!</v>
      </c>
      <c r="F14" s="61" t="s">
        <v>1</v>
      </c>
      <c r="G14" s="4" t="e">
        <f t="shared" si="1"/>
        <v>#DIV/0!</v>
      </c>
    </row>
    <row r="15" spans="1:7" s="4" customFormat="1" ht="12.75">
      <c r="A15" s="25" t="s">
        <v>29</v>
      </c>
      <c r="B15" s="57"/>
      <c r="C15" s="59"/>
      <c r="D15" s="60"/>
      <c r="E15" s="58" t="e">
        <f t="shared" si="0"/>
        <v>#DIV/0!</v>
      </c>
      <c r="F15" s="61" t="s">
        <v>1</v>
      </c>
      <c r="G15" s="4" t="e">
        <f t="shared" si="1"/>
        <v>#DIV/0!</v>
      </c>
    </row>
    <row r="16" spans="1:7" s="36" customFormat="1" ht="15">
      <c r="A16" s="37" t="s">
        <v>27</v>
      </c>
      <c r="B16" s="36">
        <f>SUM(B2:B15)</f>
        <v>19499194</v>
      </c>
      <c r="C16" s="36">
        <f>SUM(C2:C13)</f>
        <v>177041</v>
      </c>
      <c r="D16" s="36">
        <f>SUM(D2:D15)</f>
        <v>17068402</v>
      </c>
      <c r="E16" s="58">
        <f t="shared" si="0"/>
        <v>11.66407801449455</v>
      </c>
      <c r="F16" s="38"/>
      <c r="G16" s="4">
        <f>100-((D16/B16)*100)</f>
        <v>12.46611526609766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F18" sqref="F1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5" t="s">
        <v>35</v>
      </c>
      <c r="B1" s="64"/>
      <c r="C1" s="64"/>
      <c r="D1" s="64"/>
      <c r="E1" s="64"/>
      <c r="F1" s="64"/>
      <c r="G1" s="64"/>
      <c r="H1" s="21"/>
    </row>
    <row r="2" spans="1:8" s="22" customFormat="1" ht="15.75" customHeight="1">
      <c r="A2" s="62" t="s">
        <v>3</v>
      </c>
      <c r="B2" s="63"/>
      <c r="C2" s="63"/>
      <c r="D2" s="63"/>
      <c r="E2" s="63"/>
      <c r="F2" s="63"/>
      <c r="G2" s="63"/>
      <c r="H2" s="24"/>
    </row>
    <row r="3" spans="1:8" s="22" customFormat="1" ht="15">
      <c r="A3" s="62" t="s">
        <v>39</v>
      </c>
      <c r="B3" s="64"/>
      <c r="C3" s="64"/>
      <c r="D3" s="64"/>
      <c r="E3" s="64"/>
      <c r="F3" s="64"/>
      <c r="G3" s="64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7" t="s">
        <v>4</v>
      </c>
      <c r="C5" s="67" t="s">
        <v>23</v>
      </c>
      <c r="D5" s="67" t="s">
        <v>21</v>
      </c>
      <c r="E5" s="67" t="s">
        <v>5</v>
      </c>
      <c r="F5" s="71" t="s">
        <v>36</v>
      </c>
      <c r="G5" s="69" t="s">
        <v>37</v>
      </c>
      <c r="H5" s="5"/>
    </row>
    <row r="6" spans="1:8" ht="54.75" customHeight="1">
      <c r="A6" s="4"/>
      <c r="B6" s="68"/>
      <c r="C6" s="68"/>
      <c r="D6" s="68"/>
      <c r="E6" s="68"/>
      <c r="F6" s="72"/>
      <c r="G6" s="70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8</v>
      </c>
      <c r="C8" s="9">
        <f>SUM(C10:C21)</f>
        <v>1</v>
      </c>
      <c r="D8" s="9">
        <f>SUM(D10:D21)</f>
        <v>2</v>
      </c>
      <c r="E8" s="48"/>
      <c r="F8" s="9">
        <f>SUM(F10:F21)</f>
        <v>1</v>
      </c>
      <c r="G8" s="49"/>
      <c r="H8" s="7"/>
    </row>
    <row r="9" spans="2:7" s="31" customFormat="1" ht="16.5" customHeight="1">
      <c r="B9" s="28" t="s">
        <v>9</v>
      </c>
      <c r="C9" s="50"/>
      <c r="D9" s="50"/>
      <c r="E9" s="50"/>
      <c r="F9" s="51"/>
      <c r="G9" s="52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>
        <v>0</v>
      </c>
      <c r="F10" s="14">
        <v>0</v>
      </c>
      <c r="G10" s="15"/>
      <c r="H10" s="5"/>
    </row>
    <row r="11" spans="1:8" ht="18" customHeight="1">
      <c r="A11" s="4"/>
      <c r="B11" s="26" t="s">
        <v>6</v>
      </c>
      <c r="C11" s="12">
        <v>0</v>
      </c>
      <c r="D11" s="12">
        <v>0</v>
      </c>
      <c r="E11" s="19">
        <v>0</v>
      </c>
      <c r="F11" s="14">
        <v>0</v>
      </c>
      <c r="G11" s="15"/>
      <c r="H11" s="5"/>
    </row>
    <row r="12" spans="1:8" ht="17.25" customHeight="1">
      <c r="A12" s="4"/>
      <c r="B12" s="26" t="s">
        <v>7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31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32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33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34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10</v>
      </c>
      <c r="C17" s="53"/>
      <c r="D17" s="53"/>
      <c r="E17" s="29"/>
      <c r="F17" s="54"/>
      <c r="G17" s="40"/>
      <c r="H17" s="30"/>
    </row>
    <row r="18" spans="1:8" ht="15" customHeight="1">
      <c r="A18" s="4"/>
      <c r="B18" s="26" t="s">
        <v>11</v>
      </c>
      <c r="C18" s="12">
        <v>1</v>
      </c>
      <c r="D18" s="12">
        <v>2</v>
      </c>
      <c r="E18" s="19">
        <v>0</v>
      </c>
      <c r="F18" s="14">
        <v>1</v>
      </c>
      <c r="G18" s="15">
        <v>0</v>
      </c>
      <c r="H18" s="5"/>
    </row>
    <row r="19" spans="1:8" ht="17.25" customHeight="1">
      <c r="A19" s="4"/>
      <c r="B19" s="26" t="s">
        <v>12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13</v>
      </c>
      <c r="C20" s="12">
        <v>0</v>
      </c>
      <c r="D20" s="12">
        <v>0</v>
      </c>
      <c r="E20" s="19">
        <v>0</v>
      </c>
      <c r="F20" s="14">
        <v>0</v>
      </c>
      <c r="G20" s="15"/>
      <c r="H20" s="5"/>
    </row>
    <row r="21" spans="1:8" ht="17.25" customHeight="1">
      <c r="A21" s="4"/>
      <c r="B21" s="25" t="s">
        <v>14</v>
      </c>
      <c r="C21" s="12">
        <v>0</v>
      </c>
      <c r="D21" s="12">
        <v>0</v>
      </c>
      <c r="E21" s="19">
        <v>0</v>
      </c>
      <c r="F21" s="14">
        <v>0</v>
      </c>
      <c r="G21" s="15"/>
      <c r="H21" s="5"/>
    </row>
    <row r="22" spans="1:8" s="1" customFormat="1" ht="30.75" customHeight="1">
      <c r="A22" s="7"/>
      <c r="B22" s="25" t="s">
        <v>15</v>
      </c>
      <c r="C22" s="11">
        <f>C23+C24</f>
        <v>47</v>
      </c>
      <c r="D22" s="55"/>
      <c r="E22" s="16"/>
      <c r="F22" s="11">
        <f>F23+F24</f>
        <v>47</v>
      </c>
      <c r="G22" s="15" t="s">
        <v>1</v>
      </c>
      <c r="H22" s="7"/>
    </row>
    <row r="23" spans="1:8" ht="31.5" customHeight="1">
      <c r="A23" s="4"/>
      <c r="B23" s="26" t="s">
        <v>16</v>
      </c>
      <c r="C23" s="12">
        <v>1</v>
      </c>
      <c r="D23" s="9" t="s">
        <v>1</v>
      </c>
      <c r="E23" s="16" t="s">
        <v>1</v>
      </c>
      <c r="F23" s="18">
        <f>C23</f>
        <v>1</v>
      </c>
      <c r="G23" s="16" t="s">
        <v>1</v>
      </c>
      <c r="H23" s="5"/>
    </row>
    <row r="24" spans="1:8" ht="29.25" customHeight="1">
      <c r="A24" s="4"/>
      <c r="B24" s="26" t="s">
        <v>17</v>
      </c>
      <c r="C24" s="12">
        <v>46</v>
      </c>
      <c r="D24" s="9" t="s">
        <v>1</v>
      </c>
      <c r="E24" s="16" t="s">
        <v>1</v>
      </c>
      <c r="F24" s="18">
        <f>C24</f>
        <v>46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48</v>
      </c>
      <c r="D25" s="9">
        <f>D8+D22</f>
        <v>2</v>
      </c>
      <c r="E25" s="10"/>
      <c r="F25" s="11">
        <f>SUM(F8+F22)</f>
        <v>48</v>
      </c>
      <c r="G25" s="56"/>
      <c r="H25" s="7"/>
    </row>
    <row r="26" spans="1:8" s="1" customFormat="1" ht="15">
      <c r="A26" s="7"/>
      <c r="B26" s="41"/>
      <c r="C26" s="42"/>
      <c r="D26" s="42"/>
      <c r="E26" s="42"/>
      <c r="F26" s="23"/>
      <c r="G26" s="43"/>
      <c r="H26" s="7"/>
    </row>
    <row r="27" spans="1:8" s="32" customFormat="1" ht="38.25" customHeight="1">
      <c r="A27" s="5"/>
      <c r="B27" s="66" t="s">
        <v>38</v>
      </c>
      <c r="C27" s="66"/>
      <c r="D27" s="66"/>
      <c r="E27" s="66"/>
      <c r="F27" s="66"/>
      <c r="G27" s="66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Оксана В. Шилова</cp:lastModifiedBy>
  <cp:lastPrinted>2016-02-08T13:21:54Z</cp:lastPrinted>
  <dcterms:created xsi:type="dcterms:W3CDTF">1996-10-08T23:32:33Z</dcterms:created>
  <dcterms:modified xsi:type="dcterms:W3CDTF">2017-01-27T09:29:26Z</dcterms:modified>
  <cp:category/>
  <cp:version/>
  <cp:contentType/>
  <cp:contentStatus/>
</cp:coreProperties>
</file>