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<sst xmlns="http://schemas.openxmlformats.org/spreadsheetml/2006/main" count="36" uniqueCount="29">
  <si>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</si>
  <si>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</si>
  <si>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</si>
  <si>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</si>
  <si>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</si>
  <si>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</si>
  <si>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</si>
  <si>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</si>
  <si>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</si>
  <si>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</si>
  <si>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</si>
  <si>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</si>
  <si>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</si>
  <si>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</si>
  <si>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</si>
  <si>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</si>
  <si>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</si>
  <si>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</si>
  <si>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</si>
  <si>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</si>
  <si>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</si>
  <si>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</si>
  <si>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</si>
  <si>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</si>
  <si>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</si>
  <si>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</si>
  <si>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</si>
  <si>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Московской области, территориальных органов УФНС России по Московской области, организаций, находящихся в ведении УФНС России по Московской области,</t>
  </si>
  <si>
    <t>за 1 квартал 2018 года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</si>
</sst>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97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97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97" fontId="3" fillId="34" borderId="10" xfId="0" applyNumberFormat="1" applyFont="1" applyFill="1" applyBorder="1" applyAlignment="1">
      <alignment horizontal="center" wrapText="1"/>
    </xf>
    <xf numFmtId="195" fontId="2" fillId="34" borderId="10" xfId="59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30" zoomScaleSheetLayoutView="130" zoomScalePageLayoutView="0" workbookViewId="0" topLeftCell="A7">
      <selection activeCell="E23" sqref="E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5.140625" style="2" customWidth="1"/>
    <col min="6" max="6" width="25.57421875" style="2" customWidth="1"/>
    <col min="7" max="10" width="25.57421875" style="2" hidden="1" customWidth="1"/>
    <col min="11" max="11" width="23.8515625" style="3" customWidth="1"/>
  </cols>
  <sheetData>
    <row r="1" spans="1:12" s="17" customFormat="1" ht="24" customHeight="1">
      <c r="A1" s="52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</row>
    <row r="2" spans="1:12" s="17" customFormat="1" ht="30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9"/>
    </row>
    <row r="3" spans="1:12" s="17" customFormat="1" ht="15">
      <c r="A3" s="49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39"/>
      <c r="H5" s="39"/>
      <c r="I5" s="39"/>
      <c r="J5" s="39"/>
      <c r="K5" s="55" t="s">
        <v>26</v>
      </c>
      <c r="L5" s="5"/>
    </row>
    <row r="6" spans="1:12" ht="54.75" customHeight="1">
      <c r="A6" s="4"/>
      <c r="B6" s="54"/>
      <c r="C6" s="54"/>
      <c r="D6" s="54"/>
      <c r="E6" s="54"/>
      <c r="F6" s="58"/>
      <c r="G6" s="40"/>
      <c r="H6" s="40"/>
      <c r="I6" s="40"/>
      <c r="J6" s="40"/>
      <c r="K6" s="56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28</v>
      </c>
      <c r="D8" s="41">
        <f>SUM(D10:D21)</f>
        <v>63</v>
      </c>
      <c r="E8" s="42"/>
      <c r="F8" s="41"/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48">
        <v>0</v>
      </c>
      <c r="F10" s="11">
        <v>0</v>
      </c>
      <c r="G10" s="11">
        <v>4085695</v>
      </c>
      <c r="H10" s="11">
        <v>0</v>
      </c>
      <c r="I10" s="11">
        <v>3975365</v>
      </c>
      <c r="J10" s="11">
        <f>G10-H10-I10</f>
        <v>110330</v>
      </c>
      <c r="K10" s="12"/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67710</v>
      </c>
      <c r="H11" s="11"/>
      <c r="I11" s="11">
        <v>67488</v>
      </c>
      <c r="J11" s="11">
        <f aca="true" t="shared" si="0" ref="J11:J21">G11-H11-I11</f>
        <v>222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48">
        <v>0</v>
      </c>
      <c r="F14" s="11">
        <v>0</v>
      </c>
      <c r="G14" s="11">
        <v>76444</v>
      </c>
      <c r="H14" s="11"/>
      <c r="I14" s="11">
        <v>76425</v>
      </c>
      <c r="J14" s="11">
        <f t="shared" si="0"/>
        <v>19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26</v>
      </c>
      <c r="D18" s="43">
        <v>55</v>
      </c>
      <c r="E18" s="38">
        <f>D18/C18</f>
        <v>2.1153846153846154</v>
      </c>
      <c r="F18" s="44">
        <v>26</v>
      </c>
      <c r="G18" s="44">
        <v>31679505</v>
      </c>
      <c r="H18" s="44">
        <v>121742</v>
      </c>
      <c r="I18" s="44">
        <v>29281638</v>
      </c>
      <c r="J18" s="11">
        <f t="shared" si="0"/>
        <v>2276125</v>
      </c>
      <c r="K18" s="12"/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2</v>
      </c>
      <c r="D20" s="43">
        <v>8</v>
      </c>
      <c r="E20" s="38">
        <f>D20/C20</f>
        <v>4</v>
      </c>
      <c r="F20" s="44">
        <v>2</v>
      </c>
      <c r="G20" s="44">
        <v>396018.9</v>
      </c>
      <c r="H20" s="44">
        <v>4157</v>
      </c>
      <c r="I20" s="44">
        <v>319292.9</v>
      </c>
      <c r="J20" s="11">
        <f t="shared" si="0"/>
        <v>72569</v>
      </c>
      <c r="K20" s="12"/>
      <c r="L20" s="5"/>
    </row>
    <row r="21" spans="1:12" ht="17.25" customHeight="1">
      <c r="A21" s="4"/>
      <c r="B21" s="20" t="s">
        <v>13</v>
      </c>
      <c r="C21" s="43">
        <v>0</v>
      </c>
      <c r="D21" s="43">
        <v>0</v>
      </c>
      <c r="E21" s="38">
        <v>0</v>
      </c>
      <c r="F21" s="44">
        <v>0</v>
      </c>
      <c r="G21" s="44">
        <v>5417</v>
      </c>
      <c r="H21" s="44">
        <v>0</v>
      </c>
      <c r="I21" s="44">
        <v>5239</v>
      </c>
      <c r="J21" s="11">
        <f t="shared" si="0"/>
        <v>178</v>
      </c>
      <c r="K21" s="12" t="s">
        <v>1</v>
      </c>
      <c r="L21" s="5"/>
    </row>
    <row r="22" spans="1:12" s="1" customFormat="1" ht="30.75" customHeight="1">
      <c r="A22" s="7"/>
      <c r="B22" s="20" t="s">
        <v>14</v>
      </c>
      <c r="C22" s="45">
        <f>C23+C24</f>
        <v>677</v>
      </c>
      <c r="D22" s="46"/>
      <c r="E22" s="47"/>
      <c r="F22" s="45">
        <f>F23+F24</f>
        <v>677</v>
      </c>
      <c r="G22" s="45"/>
      <c r="H22" s="45"/>
      <c r="I22" s="45"/>
      <c r="J22" s="45"/>
      <c r="K22" s="12" t="s">
        <v>1</v>
      </c>
      <c r="L22" s="7"/>
    </row>
    <row r="23" spans="1:12" ht="44.25" customHeight="1">
      <c r="A23" s="4"/>
      <c r="B23" s="21" t="s">
        <v>15</v>
      </c>
      <c r="C23" s="43">
        <v>238</v>
      </c>
      <c r="D23" s="41" t="s">
        <v>1</v>
      </c>
      <c r="E23" s="47" t="s">
        <v>1</v>
      </c>
      <c r="F23" s="44">
        <f>C23</f>
        <v>238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439</v>
      </c>
      <c r="D24" s="41" t="s">
        <v>1</v>
      </c>
      <c r="E24" s="47" t="s">
        <v>1</v>
      </c>
      <c r="F24" s="44">
        <f>C24</f>
        <v>439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SUM(C8:C24)</f>
        <v>1410</v>
      </c>
      <c r="D25" s="41">
        <f>SUM(D8:D24)</f>
        <v>126</v>
      </c>
      <c r="E25" s="41"/>
      <c r="F25" s="45">
        <f>SUM(F8:F24)</f>
        <v>1382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8.25" customHeight="1">
      <c r="A27" s="5"/>
      <c r="B27" s="51" t="s">
        <v>25</v>
      </c>
      <c r="C27" s="51"/>
      <c r="D27" s="51"/>
      <c r="E27" s="51"/>
      <c r="F27" s="51"/>
      <c r="G27" s="51"/>
      <c r="H27" s="51"/>
      <c r="I27" s="51"/>
      <c r="J27" s="51"/>
      <c r="K27" s="51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Шилова Оксана Владимировна</cp:lastModifiedBy>
  <cp:lastPrinted>2018-04-09T13:44:02Z</cp:lastPrinted>
  <dcterms:created xsi:type="dcterms:W3CDTF">1996-10-08T23:32:33Z</dcterms:created>
  <dcterms:modified xsi:type="dcterms:W3CDTF">2018-06-05T09:08:58Z</dcterms:modified>
  <cp:category/>
  <cp:version/>
  <cp:contentType/>
  <cp:contentStatus/>
</cp:coreProperties>
</file>