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<sst xmlns="http://schemas.openxmlformats.org/spreadsheetml/2006/main" count="61" uniqueCount="38">
  <si>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</si>
  <si>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</si>
  <si>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</si>
  <si>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</si>
  <si>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</si>
  <si>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</si>
  <si>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</si>
  <si>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</si>
  <si>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</si>
  <si>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</si>
  <si>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</si>
  <si>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</si>
  <si>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</si>
  <si>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</si>
  <si>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</si>
  <si>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</si>
  <si>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</si>
  <si>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</si>
  <si>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</si>
  <si>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</si>
  <si>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</si>
  <si>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</si>
  <si>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</si>
  <si>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</si>
  <si>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</si>
  <si>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</si>
  <si>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</si>
  <si>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</si>
  <si>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</si>
  <si>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</si>
  <si>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</si>
  <si>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</si>
  <si>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</si>
  <si>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</si>
  <si>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</si>
  <si>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</si>
  <si>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за 1 полугодие 2014 года</t>
  </si>
  <si>
    <t>1 полугодие 2014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</si>
</sst>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3" t="s">
        <v>37</v>
      </c>
      <c r="B1" s="44" t="s">
        <v>25</v>
      </c>
      <c r="C1" s="44" t="s">
        <v>26</v>
      </c>
      <c r="D1" s="44" t="s">
        <v>27</v>
      </c>
      <c r="E1" s="44" t="s">
        <v>31</v>
      </c>
      <c r="F1" s="44" t="s">
        <v>22</v>
      </c>
      <c r="G1" s="29"/>
      <c r="H1" s="29"/>
    </row>
    <row r="2" spans="1:6" ht="12.75">
      <c r="A2" s="23" t="s">
        <v>9</v>
      </c>
      <c r="B2" s="30"/>
      <c r="C2" s="30"/>
      <c r="D2" s="30"/>
      <c r="E2" s="30"/>
      <c r="F2" s="30"/>
    </row>
    <row r="3" spans="1:6" s="4" customFormat="1" ht="15" customHeight="1">
      <c r="A3" s="24" t="s">
        <v>0</v>
      </c>
      <c r="B3" s="30">
        <v>2965884</v>
      </c>
      <c r="C3" s="30">
        <v>302</v>
      </c>
      <c r="D3" s="30">
        <v>2904004</v>
      </c>
      <c r="E3" s="33">
        <v>2.09</v>
      </c>
      <c r="F3" s="30">
        <v>2.09</v>
      </c>
    </row>
    <row r="4" spans="1:6" ht="25.5">
      <c r="A4" s="24" t="s">
        <v>6</v>
      </c>
      <c r="B4" s="30">
        <v>15000</v>
      </c>
      <c r="C4" s="30">
        <v>0</v>
      </c>
      <c r="D4" s="30">
        <v>15000</v>
      </c>
      <c r="E4" s="33">
        <f>(100)-D4*100/(B4-C4)</f>
        <v>0</v>
      </c>
      <c r="F4" s="30">
        <v>0</v>
      </c>
    </row>
    <row r="5" spans="1:6" ht="15" customHeight="1">
      <c r="A5" s="24" t="s">
        <v>7</v>
      </c>
      <c r="B5" s="30"/>
      <c r="C5" s="30"/>
      <c r="D5" s="30"/>
      <c r="E5" s="33"/>
      <c r="F5" s="30"/>
    </row>
    <row r="6" spans="1:6" ht="12.75">
      <c r="A6" s="24" t="s">
        <v>18</v>
      </c>
      <c r="B6" s="30"/>
      <c r="C6" s="30"/>
      <c r="D6" s="30"/>
      <c r="E6" s="33"/>
      <c r="F6" s="30"/>
    </row>
    <row r="7" spans="1:6" ht="25.5">
      <c r="A7" s="24" t="s">
        <v>19</v>
      </c>
      <c r="B7" s="30"/>
      <c r="C7" s="30"/>
      <c r="D7" s="30"/>
      <c r="E7" s="33"/>
      <c r="F7" s="30"/>
    </row>
    <row r="8" spans="1:6" ht="15" customHeight="1">
      <c r="A8" s="24" t="s">
        <v>20</v>
      </c>
      <c r="B8" s="30"/>
      <c r="C8" s="30"/>
      <c r="D8" s="30"/>
      <c r="E8" s="33"/>
      <c r="F8" s="30"/>
    </row>
    <row r="9" spans="1:6" ht="12.75">
      <c r="A9" s="23" t="s">
        <v>10</v>
      </c>
      <c r="B9" s="30"/>
      <c r="C9" s="30"/>
      <c r="D9" s="30"/>
      <c r="E9" s="33"/>
      <c r="F9" s="30"/>
    </row>
    <row r="10" spans="1:6" s="4" customFormat="1" ht="15.75" customHeight="1">
      <c r="A10" s="24" t="s">
        <v>11</v>
      </c>
      <c r="B10" s="30">
        <v>5248462</v>
      </c>
      <c r="C10" s="30">
        <v>132037</v>
      </c>
      <c r="D10" s="30">
        <v>4678836</v>
      </c>
      <c r="E10" s="33">
        <f>(100)-D10*100/(B10-C10)</f>
        <v>8.552631964701916</v>
      </c>
      <c r="F10" s="30">
        <v>8.55</v>
      </c>
    </row>
    <row r="11" spans="1:6" ht="12.75">
      <c r="A11" s="24" t="s">
        <v>12</v>
      </c>
      <c r="B11" s="30"/>
      <c r="C11" s="30"/>
      <c r="D11" s="30"/>
      <c r="E11" s="33"/>
      <c r="F11" s="30"/>
    </row>
    <row r="12" spans="1:6" s="4" customFormat="1" ht="12.75">
      <c r="A12" s="23" t="s">
        <v>13</v>
      </c>
      <c r="B12" s="30">
        <v>289648</v>
      </c>
      <c r="C12" s="30">
        <v>6652</v>
      </c>
      <c r="D12" s="30">
        <v>238351</v>
      </c>
      <c r="E12" s="33">
        <f>(100)-D12*100/(B12-C12)</f>
        <v>15.775841354648122</v>
      </c>
      <c r="F12" s="30">
        <v>15.78</v>
      </c>
    </row>
    <row r="13" spans="1:6" s="4" customFormat="1" ht="12.75">
      <c r="A13" s="23" t="s">
        <v>14</v>
      </c>
      <c r="B13" s="30">
        <v>73550</v>
      </c>
      <c r="C13" s="30">
        <v>4402</v>
      </c>
      <c r="D13" s="30">
        <v>56596</v>
      </c>
      <c r="E13" s="33">
        <f>(100)-D13*100/(B13-C13)</f>
        <v>18.152368832070337</v>
      </c>
      <c r="F13" s="30">
        <v>18.15</v>
      </c>
    </row>
    <row r="14" spans="1:6" s="4" customFormat="1" ht="12.75">
      <c r="A14" s="23" t="s">
        <v>29</v>
      </c>
      <c r="B14" s="30">
        <v>2654070</v>
      </c>
      <c r="C14" s="32" t="s">
        <v>1</v>
      </c>
      <c r="D14" s="32">
        <f>B14</f>
        <v>2654070</v>
      </c>
      <c r="E14" s="40" t="s">
        <v>1</v>
      </c>
      <c r="F14" s="39" t="s">
        <v>1</v>
      </c>
    </row>
    <row r="15" spans="1:6" s="4" customFormat="1" ht="12.75">
      <c r="A15" s="23" t="s">
        <v>30</v>
      </c>
      <c r="B15" s="30">
        <v>474676</v>
      </c>
      <c r="C15" s="32" t="s">
        <v>1</v>
      </c>
      <c r="D15" s="32">
        <f>B15</f>
        <v>474676</v>
      </c>
      <c r="E15" s="40" t="s">
        <v>1</v>
      </c>
      <c r="F15" s="39" t="s">
        <v>1</v>
      </c>
    </row>
    <row r="16" spans="1:6" s="31" customFormat="1" ht="15">
      <c r="A16" s="45" t="s">
        <v>28</v>
      </c>
      <c r="B16" s="34">
        <f>SUM(B2:B15)</f>
        <v>11721290</v>
      </c>
      <c r="C16" s="34">
        <f>SUM(C2:C13)</f>
        <v>143393</v>
      </c>
      <c r="D16" s="34">
        <f>SUM(D2:D15)</f>
        <v>11021533</v>
      </c>
      <c r="E16" s="34"/>
      <c r="F16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26" sqref="B26:H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1" t="s">
        <v>32</v>
      </c>
      <c r="B1" s="50"/>
      <c r="C1" s="50"/>
      <c r="D1" s="50"/>
      <c r="E1" s="50"/>
      <c r="F1" s="50"/>
      <c r="G1" s="50"/>
      <c r="H1" s="50"/>
      <c r="I1" s="19"/>
    </row>
    <row r="2" spans="1:9" s="20" customFormat="1" ht="15.75" customHeight="1">
      <c r="A2" s="48" t="s">
        <v>3</v>
      </c>
      <c r="B2" s="49"/>
      <c r="C2" s="49"/>
      <c r="D2" s="49"/>
      <c r="E2" s="49"/>
      <c r="F2" s="49"/>
      <c r="G2" s="49"/>
      <c r="H2" s="49"/>
      <c r="I2" s="22"/>
    </row>
    <row r="3" spans="1:9" s="20" customFormat="1" ht="15">
      <c r="A3" s="48" t="s">
        <v>36</v>
      </c>
      <c r="B3" s="50"/>
      <c r="C3" s="50"/>
      <c r="D3" s="50"/>
      <c r="E3" s="50"/>
      <c r="F3" s="50"/>
      <c r="G3" s="50"/>
      <c r="H3" s="50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6" t="s">
        <v>4</v>
      </c>
      <c r="C5" s="46" t="s">
        <v>23</v>
      </c>
      <c r="D5" s="46" t="s">
        <v>21</v>
      </c>
      <c r="E5" s="46" t="s">
        <v>5</v>
      </c>
      <c r="F5" s="46" t="s">
        <v>24</v>
      </c>
      <c r="G5" s="46" t="s">
        <v>33</v>
      </c>
      <c r="H5" s="55" t="s">
        <v>22</v>
      </c>
      <c r="I5" s="5"/>
    </row>
    <row r="6" spans="1:9" ht="40.5" customHeight="1">
      <c r="A6" s="4"/>
      <c r="B6" s="47"/>
      <c r="C6" s="47"/>
      <c r="D6" s="47"/>
      <c r="E6" s="47"/>
      <c r="F6" s="52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8</v>
      </c>
      <c r="C8" s="10">
        <f>SUM(C10:C20)</f>
        <v>6146</v>
      </c>
      <c r="D8" s="10">
        <f>SUM(D10:D20)</f>
        <v>14763</v>
      </c>
      <c r="E8" s="10"/>
      <c r="F8" s="10">
        <f>SUM(F10:F20)</f>
        <v>680</v>
      </c>
      <c r="G8" s="10">
        <f>SUM(G10:G20)</f>
        <v>5466</v>
      </c>
      <c r="H8" s="14"/>
      <c r="I8" s="7"/>
    </row>
    <row r="9" spans="1:8" s="27" customFormat="1" ht="16.5" customHeight="1">
      <c r="A9" s="7"/>
      <c r="B9" s="23" t="s">
        <v>9</v>
      </c>
      <c r="C9" s="10"/>
      <c r="D9" s="10"/>
      <c r="E9" s="10"/>
      <c r="F9" s="10"/>
      <c r="G9" s="41"/>
      <c r="H9" s="42">
        <f>HYPERLINK([0]!Экономи)</f>
      </c>
    </row>
    <row r="10" spans="1:9" ht="16.5" customHeight="1">
      <c r="A10" s="4"/>
      <c r="B10" s="24" t="s">
        <v>0</v>
      </c>
      <c r="C10" s="11">
        <v>112</v>
      </c>
      <c r="D10" s="11">
        <v>186</v>
      </c>
      <c r="E10" s="12">
        <f>D10/C10</f>
        <v>1.6607142857142858</v>
      </c>
      <c r="F10" s="12">
        <f>C10-G10</f>
        <v>26</v>
      </c>
      <c r="G10" s="13">
        <v>86</v>
      </c>
      <c r="H10" s="14">
        <v>2.09</v>
      </c>
      <c r="I10" s="5"/>
    </row>
    <row r="11" spans="1:9" ht="18" customHeight="1">
      <c r="A11" s="4"/>
      <c r="B11" s="24" t="s">
        <v>6</v>
      </c>
      <c r="C11" s="11">
        <v>2</v>
      </c>
      <c r="D11" s="11">
        <v>4</v>
      </c>
      <c r="E11" s="12">
        <f>D11/C11</f>
        <v>2</v>
      </c>
      <c r="F11" s="12">
        <f>C11-G11</f>
        <v>0</v>
      </c>
      <c r="G11" s="13">
        <v>2</v>
      </c>
      <c r="H11" s="14"/>
      <c r="I11" s="5"/>
    </row>
    <row r="12" spans="1:9" ht="17.25" customHeight="1">
      <c r="A12" s="4"/>
      <c r="B12" s="24" t="s">
        <v>7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18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19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20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35"/>
      <c r="I15" s="5"/>
    </row>
    <row r="16" spans="1:9" s="25" customFormat="1" ht="15.75" customHeight="1">
      <c r="A16" s="4"/>
      <c r="B16" s="23" t="s">
        <v>10</v>
      </c>
      <c r="C16" s="11"/>
      <c r="D16" s="11"/>
      <c r="E16" s="12"/>
      <c r="F16" s="12"/>
      <c r="G16" s="13"/>
      <c r="H16" s="14"/>
      <c r="I16" s="26"/>
    </row>
    <row r="17" spans="1:9" ht="15" customHeight="1">
      <c r="A17" s="4"/>
      <c r="B17" s="24" t="s">
        <v>11</v>
      </c>
      <c r="C17" s="11">
        <v>3751</v>
      </c>
      <c r="D17" s="11">
        <v>8815</v>
      </c>
      <c r="E17" s="12">
        <f>D17/C17</f>
        <v>2.350039989336177</v>
      </c>
      <c r="F17" s="12">
        <f>C17-G17</f>
        <v>524</v>
      </c>
      <c r="G17" s="13">
        <v>3227</v>
      </c>
      <c r="H17" s="14">
        <v>8.55</v>
      </c>
      <c r="I17" s="5"/>
    </row>
    <row r="18" spans="1:9" ht="17.25" customHeight="1">
      <c r="A18" s="4"/>
      <c r="B18" s="24" t="s">
        <v>12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35"/>
      <c r="I18" s="5"/>
    </row>
    <row r="19" spans="1:9" ht="17.25" customHeight="1">
      <c r="A19" s="4"/>
      <c r="B19" s="23" t="s">
        <v>13</v>
      </c>
      <c r="C19" s="11">
        <v>2171</v>
      </c>
      <c r="D19" s="11">
        <v>5579</v>
      </c>
      <c r="E19" s="12">
        <f>D19/C19</f>
        <v>2.5697835099032704</v>
      </c>
      <c r="F19" s="12">
        <f>C19-G19</f>
        <v>93</v>
      </c>
      <c r="G19" s="13">
        <v>2078</v>
      </c>
      <c r="H19" s="14">
        <v>15.78</v>
      </c>
      <c r="I19" s="5"/>
    </row>
    <row r="20" spans="1:9" ht="17.25" customHeight="1">
      <c r="A20" s="4"/>
      <c r="B20" s="23" t="s">
        <v>14</v>
      </c>
      <c r="C20" s="11">
        <v>110</v>
      </c>
      <c r="D20" s="11">
        <v>179</v>
      </c>
      <c r="E20" s="12">
        <f>D20/C20</f>
        <v>1.6272727272727272</v>
      </c>
      <c r="F20" s="12">
        <f>C20-G20</f>
        <v>37</v>
      </c>
      <c r="G20" s="13">
        <v>73</v>
      </c>
      <c r="H20" s="14">
        <v>18.15</v>
      </c>
      <c r="I20" s="5"/>
    </row>
    <row r="21" spans="1:9" s="1" customFormat="1" ht="30.75" customHeight="1">
      <c r="A21" s="7"/>
      <c r="B21" s="23" t="s">
        <v>15</v>
      </c>
      <c r="C21" s="41">
        <f>C22+C23</f>
        <v>37153</v>
      </c>
      <c r="D21" s="41">
        <f>D22+D23</f>
        <v>37153</v>
      </c>
      <c r="E21" s="16"/>
      <c r="F21" s="41">
        <f>F22+F23</f>
        <v>0</v>
      </c>
      <c r="G21" s="41">
        <f>G22+G23</f>
        <v>37153</v>
      </c>
      <c r="H21" s="14" t="s">
        <v>1</v>
      </c>
      <c r="I21" s="7"/>
    </row>
    <row r="22" spans="1:9" ht="31.5" customHeight="1">
      <c r="A22" s="4"/>
      <c r="B22" s="24" t="s">
        <v>16</v>
      </c>
      <c r="C22" s="11">
        <v>7392</v>
      </c>
      <c r="D22" s="11">
        <f>C22</f>
        <v>7392</v>
      </c>
      <c r="E22" s="16" t="s">
        <v>1</v>
      </c>
      <c r="F22" s="12">
        <v>0</v>
      </c>
      <c r="G22" s="13">
        <f>C22</f>
        <v>7392</v>
      </c>
      <c r="H22" s="16" t="s">
        <v>1</v>
      </c>
      <c r="I22" s="5"/>
    </row>
    <row r="23" spans="1:9" ht="29.25" customHeight="1">
      <c r="A23" s="4"/>
      <c r="B23" s="24" t="s">
        <v>17</v>
      </c>
      <c r="C23" s="11">
        <v>29761</v>
      </c>
      <c r="D23" s="11">
        <f>C23</f>
        <v>29761</v>
      </c>
      <c r="E23" s="16" t="s">
        <v>1</v>
      </c>
      <c r="F23" s="12">
        <v>0</v>
      </c>
      <c r="G23" s="13">
        <f>C23</f>
        <v>29761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43299</v>
      </c>
      <c r="D24" s="10">
        <f>D8+D21</f>
        <v>51916</v>
      </c>
      <c r="E24" s="10"/>
      <c r="F24" s="10">
        <f>F8+F21</f>
        <v>680</v>
      </c>
      <c r="G24" s="41">
        <f>SUM(G8+G21)</f>
        <v>42619</v>
      </c>
      <c r="H24" s="15"/>
      <c r="I24" s="7"/>
    </row>
    <row r="25" spans="1:9" s="1" customFormat="1" ht="15">
      <c r="A25" s="7"/>
      <c r="B25" s="36"/>
      <c r="C25" s="37"/>
      <c r="D25" s="37"/>
      <c r="E25" s="37"/>
      <c r="F25" s="37"/>
      <c r="G25" s="21"/>
      <c r="H25" s="38"/>
      <c r="I25" s="7"/>
    </row>
    <row r="26" spans="1:9" s="28" customFormat="1" ht="31.5" customHeight="1">
      <c r="A26" s="5"/>
      <c r="B26" s="53" t="s">
        <v>35</v>
      </c>
      <c r="C26" s="54"/>
      <c r="D26" s="54"/>
      <c r="E26" s="54"/>
      <c r="F26" s="54"/>
      <c r="G26" s="54"/>
      <c r="H26" s="54"/>
      <c r="I26" s="5"/>
    </row>
    <row r="27" spans="1:9" s="28" customFormat="1" ht="60" customHeight="1">
      <c r="A27" s="5"/>
      <c r="B27" s="54" t="s">
        <v>34</v>
      </c>
      <c r="C27" s="54"/>
      <c r="D27" s="54"/>
      <c r="E27" s="54"/>
      <c r="F27" s="54"/>
      <c r="G27" s="54"/>
      <c r="H27" s="54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2014-05-05T12:34:48Z</cp:lastPrinted>
  <dcterms:created xsi:type="dcterms:W3CDTF">1996-10-08T23:32:33Z</dcterms:created>
  <dcterms:modified xsi:type="dcterms:W3CDTF">2014-08-08T08:04:06Z</dcterms:modified>
  <cp:category/>
  <cp:version/>
  <cp:contentType/>
  <cp:contentStatus/>
</cp:coreProperties>
</file>