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600" windowWidth="13995" windowHeight="10725" activeTab="0"/>
  </bookViews>
  <sheets>
    <sheet name="Табл. № 10" sheetId="1" r:id="rId1"/>
    <sheet name="Лист1" sheetId="2" r:id="rId2"/>
  </sheets>
  <definedNames>
    <definedName name="_xlnm.Print_Area" localSheetId="0">'Табл. № 10'!$A$1:$K$26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<sst xmlns="http://schemas.openxmlformats.org/spreadsheetml/2006/main" count="39" uniqueCount="33">
  <si>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</si>
  <si>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</si>
  <si>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</si>
  <si>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</si>
  <si>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</si>
  <si>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</si>
  <si>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</si>
  <si>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</si>
  <si>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</si>
  <si>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</si>
  <si>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</si>
  <si>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</si>
  <si>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</si>
  <si>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</si>
  <si>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</si>
  <si>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</si>
  <si>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</si>
  <si>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</si>
  <si>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</si>
  <si>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</si>
  <si>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</si>
  <si>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</si>
  <si>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</si>
  <si>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</si>
  <si>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</si>
  <si>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Цена 
контракта</t>
  </si>
  <si>
    <t>Экономия</t>
  </si>
  <si>
    <t>с учетом закупок с расторжением из-за отзыва лимитов</t>
  </si>
  <si>
    <t xml:space="preserve">НМЦК не превели к заключению контракта </t>
  </si>
  <si>
    <t>4.1. Без проведения конкурентных способов определения поставщиков (подрядчиков, исполнителей)</t>
  </si>
  <si>
    <t>4. Закупки у единственного поставщика (подрядчика, исполнителя), в т.ч.</t>
  </si>
  <si>
    <t>4.2. Закупки малого объема (не превышающие 600 тыс. руб. по одной сделке)</t>
  </si>
  <si>
    <t>за 3 квартал 2023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</si>
</sst>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8.28125" style="2" customWidth="1"/>
    <col min="7" max="7" width="15.7109375" style="2" hidden="1" customWidth="1"/>
    <col min="8" max="8" width="11.28125" style="2" hidden="1" customWidth="1"/>
    <col min="9" max="9" width="12.140625" style="2" hidden="1" customWidth="1"/>
    <col min="10" max="10" width="19.8515625" style="2" hidden="1" customWidth="1"/>
    <col min="11" max="11" width="23.8515625" style="3" customWidth="1"/>
  </cols>
  <sheetData>
    <row r="1" spans="1:12" s="17" customFormat="1" ht="15">
      <c r="A1" s="58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6"/>
    </row>
    <row r="2" spans="1:12" s="17" customFormat="1" ht="15.75" customHeight="1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9"/>
    </row>
    <row r="3" spans="1:12" s="17" customFormat="1" ht="15">
      <c r="A3" s="55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0" t="s">
        <v>3</v>
      </c>
      <c r="C5" s="50" t="s">
        <v>14</v>
      </c>
      <c r="D5" s="50" t="s">
        <v>13</v>
      </c>
      <c r="E5" s="50" t="s">
        <v>4</v>
      </c>
      <c r="F5" s="52" t="s">
        <v>20</v>
      </c>
      <c r="G5" s="39" t="s">
        <v>24</v>
      </c>
      <c r="H5" s="52" t="s">
        <v>28</v>
      </c>
      <c r="I5" s="52" t="s">
        <v>25</v>
      </c>
      <c r="J5" s="39"/>
      <c r="K5" s="60" t="s">
        <v>22</v>
      </c>
      <c r="L5" s="5"/>
    </row>
    <row r="6" spans="1:12" ht="54.75" customHeight="1">
      <c r="A6" s="4"/>
      <c r="B6" s="51"/>
      <c r="C6" s="51"/>
      <c r="D6" s="51"/>
      <c r="E6" s="51"/>
      <c r="F6" s="62"/>
      <c r="G6" s="49" t="s">
        <v>27</v>
      </c>
      <c r="H6" s="53"/>
      <c r="I6" s="54"/>
      <c r="J6" s="46" t="s">
        <v>26</v>
      </c>
      <c r="K6" s="61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0">
        <f>SUM(C10:C20)</f>
        <v>28</v>
      </c>
      <c r="D8" s="40">
        <f>SUM(D10:D20)</f>
        <v>92</v>
      </c>
      <c r="E8" s="48">
        <f>SUM(E10:E20)</f>
        <v>3.2857142857142856</v>
      </c>
      <c r="F8" s="40">
        <f>SUM(F10:F20)</f>
        <v>19</v>
      </c>
      <c r="G8" s="40"/>
      <c r="H8" s="40"/>
      <c r="I8" s="40"/>
      <c r="J8" s="40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0</v>
      </c>
      <c r="D10" s="9">
        <v>0</v>
      </c>
      <c r="E10" s="38">
        <v>0</v>
      </c>
      <c r="F10" s="11">
        <v>0</v>
      </c>
      <c r="G10" s="11"/>
      <c r="H10" s="11"/>
      <c r="I10" s="11"/>
      <c r="J10" s="11"/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aca="true" t="shared" si="0" ref="J11:J20">G11-H11-I11</f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15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16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17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18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1">
        <v>28</v>
      </c>
      <c r="D18" s="41">
        <v>92</v>
      </c>
      <c r="E18" s="38">
        <f>D18/C18</f>
        <v>3.2857142857142856</v>
      </c>
      <c r="F18" s="42">
        <v>19</v>
      </c>
      <c r="G18" s="42">
        <v>26409</v>
      </c>
      <c r="H18" s="42">
        <v>4852</v>
      </c>
      <c r="I18" s="42">
        <v>19512</v>
      </c>
      <c r="J18" s="11">
        <f>G18-H18-I18</f>
        <v>2045</v>
      </c>
      <c r="K18" s="12">
        <f>J18/(G18-H18)*100</f>
        <v>9.486477710256528</v>
      </c>
      <c r="L18" s="5"/>
    </row>
    <row r="19" spans="1:12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42"/>
      <c r="H19" s="42"/>
      <c r="I19" s="42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1">
        <v>0</v>
      </c>
      <c r="D20" s="41">
        <v>0</v>
      </c>
      <c r="E20" s="38">
        <v>0</v>
      </c>
      <c r="F20" s="42">
        <v>0</v>
      </c>
      <c r="G20" s="42">
        <v>0</v>
      </c>
      <c r="H20" s="42">
        <v>0</v>
      </c>
      <c r="I20" s="42">
        <v>0</v>
      </c>
      <c r="J20" s="11">
        <f t="shared" si="0"/>
        <v>0</v>
      </c>
      <c r="K20" s="12">
        <v>0</v>
      </c>
      <c r="L20" s="5"/>
    </row>
    <row r="21" spans="1:12" s="1" customFormat="1" ht="30.75" customHeight="1">
      <c r="A21" s="7"/>
      <c r="B21" s="20" t="s">
        <v>30</v>
      </c>
      <c r="C21" s="43">
        <f>C22+C23</f>
        <v>91</v>
      </c>
      <c r="D21" s="44"/>
      <c r="E21" s="45"/>
      <c r="F21" s="43">
        <f>F22+F23</f>
        <v>70</v>
      </c>
      <c r="G21" s="43"/>
      <c r="H21" s="43"/>
      <c r="I21" s="43"/>
      <c r="J21" s="43"/>
      <c r="K21" s="12" t="s">
        <v>1</v>
      </c>
      <c r="L21" s="7"/>
    </row>
    <row r="22" spans="1:12" ht="31.5" customHeight="1">
      <c r="A22" s="4"/>
      <c r="B22" s="47" t="s">
        <v>29</v>
      </c>
      <c r="C22" s="41">
        <v>20</v>
      </c>
      <c r="D22" s="40" t="s">
        <v>1</v>
      </c>
      <c r="E22" s="45" t="s">
        <v>1</v>
      </c>
      <c r="F22" s="42">
        <v>16</v>
      </c>
      <c r="G22" s="42"/>
      <c r="H22" s="42"/>
      <c r="I22" s="42"/>
      <c r="J22" s="42"/>
      <c r="K22" s="13" t="s">
        <v>1</v>
      </c>
      <c r="L22" s="5"/>
    </row>
    <row r="23" spans="1:12" ht="29.25" customHeight="1">
      <c r="A23" s="4"/>
      <c r="B23" s="47" t="s">
        <v>31</v>
      </c>
      <c r="C23" s="41">
        <v>71</v>
      </c>
      <c r="D23" s="40" t="s">
        <v>1</v>
      </c>
      <c r="E23" s="45" t="s">
        <v>1</v>
      </c>
      <c r="F23" s="42">
        <v>54</v>
      </c>
      <c r="G23" s="42"/>
      <c r="H23" s="42"/>
      <c r="I23" s="42"/>
      <c r="J23" s="42"/>
      <c r="K23" s="13" t="s">
        <v>1</v>
      </c>
      <c r="L23" s="5"/>
    </row>
    <row r="24" spans="1:12" s="1" customFormat="1" ht="15">
      <c r="A24" s="7"/>
      <c r="B24" s="14" t="s">
        <v>2</v>
      </c>
      <c r="C24" s="40">
        <f>C8+C21</f>
        <v>119</v>
      </c>
      <c r="D24" s="40">
        <f>D8+D21</f>
        <v>92</v>
      </c>
      <c r="E24" s="48">
        <f>E8+E21</f>
        <v>3.2857142857142856</v>
      </c>
      <c r="F24" s="43">
        <f>SUM(F8+F21)</f>
        <v>89</v>
      </c>
      <c r="G24" s="43"/>
      <c r="H24" s="43"/>
      <c r="I24" s="43"/>
      <c r="J24" s="43"/>
      <c r="K24" s="37"/>
      <c r="L24" s="7"/>
    </row>
    <row r="25" spans="1:12" s="1" customFormat="1" ht="15">
      <c r="A25" s="7"/>
      <c r="B25" s="28"/>
      <c r="C25" s="29"/>
      <c r="D25" s="29"/>
      <c r="E25" s="29"/>
      <c r="F25" s="18"/>
      <c r="G25" s="18"/>
      <c r="H25" s="18"/>
      <c r="I25" s="18"/>
      <c r="J25" s="18"/>
      <c r="K25" s="30"/>
      <c r="L25" s="7"/>
    </row>
    <row r="26" spans="1:12" s="27" customFormat="1" ht="36" customHeight="1">
      <c r="A26" s="5"/>
      <c r="B26" s="59" t="s">
        <v>21</v>
      </c>
      <c r="C26" s="59"/>
      <c r="D26" s="59"/>
      <c r="E26" s="59"/>
      <c r="F26" s="59"/>
      <c r="G26" s="59"/>
      <c r="H26" s="59"/>
      <c r="I26" s="59"/>
      <c r="J26" s="59"/>
      <c r="K26" s="59"/>
      <c r="L26" s="5"/>
    </row>
  </sheetData>
  <sheetProtection/>
  <mergeCells count="12">
    <mergeCell ref="A1:K1"/>
    <mergeCell ref="B26:K26"/>
    <mergeCell ref="B5:B6"/>
    <mergeCell ref="K5:K6"/>
    <mergeCell ref="D5:D6"/>
    <mergeCell ref="F5:F6"/>
    <mergeCell ref="C5:C6"/>
    <mergeCell ref="E5:E6"/>
    <mergeCell ref="H5:H6"/>
    <mergeCell ref="I5:I6"/>
    <mergeCell ref="A2:K2"/>
    <mergeCell ref="A3:K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Русикова Олеся Валерьевна</cp:lastModifiedBy>
  <cp:lastPrinted>2019-04-18T07:49:26Z</cp:lastPrinted>
  <dcterms:created xsi:type="dcterms:W3CDTF">1996-10-08T23:32:33Z</dcterms:created>
  <dcterms:modified xsi:type="dcterms:W3CDTF">2023-10-09T07:29:42Z</dcterms:modified>
  <cp:category/>
  <cp:version/>
  <cp:contentType/>
  <cp:contentStatus/>
</cp:coreProperties>
</file>