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s>
  <definedNames>
    <definedName name="_xlnm.Print_Area" localSheetId="0">Лист1!$A$1:$I$73</definedName>
  </definedNames>
  <calcPr calcId="145621"/>
</workbook>
</file>

<file path=xl/calcChain.xml><?xml version="1.0" encoding="utf-8"?>
<calcChain xmlns="http://schemas.openxmlformats.org/spreadsheetml/2006/main">
  <c r="H40" i="1" l="1"/>
  <c r="I41" i="1"/>
  <c r="H41" i="1"/>
  <c r="I40" i="1"/>
  <c r="D33" i="1" l="1"/>
  <c r="H33" i="1" s="1"/>
  <c r="I29" i="1"/>
  <c r="H29" i="1"/>
  <c r="F60" i="1" l="1"/>
  <c r="E60" i="1"/>
  <c r="C60" i="1"/>
  <c r="B60" i="1"/>
  <c r="G59" i="1"/>
  <c r="D59" i="1"/>
  <c r="G58" i="1"/>
  <c r="D58" i="1"/>
  <c r="F55" i="1"/>
  <c r="E55" i="1"/>
  <c r="C55" i="1"/>
  <c r="B55" i="1"/>
  <c r="G54" i="1"/>
  <c r="D54" i="1"/>
  <c r="G53" i="1"/>
  <c r="D53" i="1"/>
  <c r="D60" i="1" l="1"/>
  <c r="G55" i="1"/>
  <c r="D55" i="1"/>
  <c r="G60" i="1"/>
  <c r="D6" i="1"/>
  <c r="D7" i="1"/>
  <c r="D8" i="1"/>
  <c r="D9" i="1"/>
  <c r="D5" i="1"/>
</calcChain>
</file>

<file path=xl/sharedStrings.xml><?xml version="1.0" encoding="utf-8"?>
<sst xmlns="http://schemas.openxmlformats.org/spreadsheetml/2006/main" count="96" uniqueCount="70">
  <si>
    <t>Наименование показателя</t>
  </si>
  <si>
    <t>Бюджетная деятельность</t>
  </si>
  <si>
    <t>Средства во временном распоряжении</t>
  </si>
  <si>
    <t>Итого</t>
  </si>
  <si>
    <t>Доходы</t>
  </si>
  <si>
    <t>Расходы</t>
  </si>
  <si>
    <t>Чистый операционный результат</t>
  </si>
  <si>
    <t>Операции с нефинансовыми активами</t>
  </si>
  <si>
    <t>Операции с финансовыми активами и обязательствами</t>
  </si>
  <si>
    <t>Показатели «Отчета о финансовых результатах деятельности» (ф.0503121)</t>
  </si>
  <si>
    <t>Единица измерения: тыс. руб.</t>
  </si>
  <si>
    <t>Показатели «Отчета о движении денежных средств» (ф. 0503123)</t>
  </si>
  <si>
    <t>Единица измерения: тыс.руб.</t>
  </si>
  <si>
    <t>За отчетный период</t>
  </si>
  <si>
    <t>За аналогичный период прошлого финансового года</t>
  </si>
  <si>
    <t>1. Поступления</t>
  </si>
  <si>
    <t>2. Выбытия</t>
  </si>
  <si>
    <t>Выбытия по текущим операциям - всего</t>
  </si>
  <si>
    <t>Выбытия по инвестиционным операциям - всего</t>
  </si>
  <si>
    <t>3. Изменения остатков средств</t>
  </si>
  <si>
    <t>Показатели «Отчета об исполнении бюджета главного распорядителя, распорядителя, получателя бюджетных средств, главного администратора, администратора источников финансирования дефицита бюджета, главного администратора, администратора доходов бюджета» (ф.0503127)</t>
  </si>
  <si>
    <t xml:space="preserve"> Наименование показателя</t>
  </si>
  <si>
    <t>Код расхода по бюджетной классификации</t>
  </si>
  <si>
    <t xml:space="preserve">Утвержденные бюджетные назначения </t>
  </si>
  <si>
    <t>Лимиты бюджетных обязательств</t>
  </si>
  <si>
    <t xml:space="preserve">         Исполнено</t>
  </si>
  <si>
    <t>Неисполненные назначения</t>
  </si>
  <si>
    <t>через финансовые органы</t>
  </si>
  <si>
    <t>через банковские счета</t>
  </si>
  <si>
    <t>некассовые операции</t>
  </si>
  <si>
    <t>итого</t>
  </si>
  <si>
    <t>Расходы бюджета</t>
  </si>
  <si>
    <t>ВСЕГО</t>
  </si>
  <si>
    <t>Источники финансирования дефицита бюджета</t>
  </si>
  <si>
    <t>Код источника финансирования по бюджетной классификации</t>
  </si>
  <si>
    <t>Всего</t>
  </si>
  <si>
    <t>Показатели «Баланса главного распорядителя, распорядителя, получателя бюджетных средств, главного администратора, администратора источников финансирования дефицита бюджета, главного администратора, администратора доходов бюджета» (ф.0503130)</t>
  </si>
  <si>
    <t>АКТИВ</t>
  </si>
  <si>
    <t>На начало года</t>
  </si>
  <si>
    <t>На конец отчетного периода</t>
  </si>
  <si>
    <t>бюджетная деятельность</t>
  </si>
  <si>
    <t>средства во временном распоряжении</t>
  </si>
  <si>
    <t>Нефинансовые активы</t>
  </si>
  <si>
    <t>Финансовые активы</t>
  </si>
  <si>
    <t>БАЛАНС</t>
  </si>
  <si>
    <t>ПАССИВ</t>
  </si>
  <si>
    <t>Обязательства</t>
  </si>
  <si>
    <t>Финансовый результат экономического субъекта</t>
  </si>
  <si>
    <t>18200000000000000000</t>
  </si>
  <si>
    <t>ПОЯСНИТЕЛЬНАЯ ЗАПИСКА</t>
  </si>
  <si>
    <t xml:space="preserve">     Межрегиональная инспекция Федеральной налоговой службы по крупнейшим налогоплательщикам №6 (далее – Межрегиональная инспекция) является территориальным органом Федеральной налоговой службы и входит в единую централизованную систему налоговых органов. Межрегиональная инспекция находится в непосредственном подчинении ФНС России и ей подконтрольна.</t>
  </si>
  <si>
    <t xml:space="preserve">     Межрегиональная инспекция осуществляет функции по контролю и надзору за соблюдением законодательства о налогах и сборах, за правильностью исчисления, полнотой и своевременностью уплаты в бюджетную систему Российской Федерации налогов и сборов, а в случаях предусмотренных законодательством Российской Федерации, за правильностью исчисления, полнотой и своевременностью уплаты в бюджетную систему Российской Федерации иных обязательных платежей, а также за соблюдением валютного законодательства Российской Федерации крупнейшими налогоплательщиками в сфере оказания транспортных услуг, а также функции агента валютного контроля в пределах компетенции налоговых органов.                           Межрегиональная инспекция самостоятельно осуществляет финансово-хозяйственную деятельность, имеет самостоятельный баланс и лицевой счет, владеет имуществом, которое закреплено на праве оперативного управления. </t>
  </si>
  <si>
    <t xml:space="preserve">    Межрегиональная инспекция является получателем бюджетных средств, финансируется за счет средств федерального бюджета.</t>
  </si>
  <si>
    <t xml:space="preserve">   Смета расходов за 2018 год, согласно отчету "Об исполнении бюджета главного распорядителя, распорядителя, получателя бюджетных средств, главного администратора, администратора источников финансирования дефицита бюджета, главного администратора, администратора доходов бюджета" (ф. 0503127)  исполнена в сумме 353 274.5 тыс. руб., что составляет 99,82% от утвержденных на  2018 год бюджетных назначений.</t>
  </si>
  <si>
    <t xml:space="preserve">   На 2018 год доведены лимиты бюджетных обязательств в сумме 353 899.0 тыс. руб.</t>
  </si>
  <si>
    <t xml:space="preserve">     Межрегиональной нспекцией в отчетном периоде проведены мероприятия по повышению эффективности использования бюджетных средств, что привело к экономии бюджетных средств. 
     Положительный экономический результат, при расходовании бюджетных средств достигнут в результате применения конкурентных способов заключения контрактов в рамках исполнения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отчетном периоде экономия бюджетных средств в результате применения конкурентных способов составила 2 739,5 тыс. руб. 
</t>
  </si>
  <si>
    <t xml:space="preserve">   Дебиторская задолженность по доходам на 01.01.2018 составляла 72 578,43 руб., на 01.01.2019 составила 0,00 руб. Уменьшение дебиторской задолженности на конец отчетного финансового года по отношению к началу - на 72 578,43 руб. или на 100 %, в т.ч.:
- по счету 1 209 36 000 уменьшилась на 41 311,67 руб.;
-  по счету 1 209 41 000 уменьшилась на 18 310, 76 руб.: 
-  по счету 1 209 43 000 уменьшилась на 12 956,00 руб.: 
- по счету 1 303 02 000 уменьшение задолженности на 1 341 372,62 руб. (в отчетный период был произведен возврат дебиторской задолженности и сумма перечислена в доход федерального бюджета).
  Дебиторская задолженность по расходам на 01.01.2018 составляла 0,00 руб., на 01.01.2019 составила 50 890,66 руб.            Увеличение дебиторской задолженности на конец отчетного финансового года по отношению к началу - на 50 890,66 руб. или на 100 %, в т.ч.:
- по счету 1 206 21 000 увеличение задолженности на 50 890,66руб. 
      Кредиторская задолженность на 01.01.2018 составляла 181 345,69 руб., на 01.01.2019 составила 334 386,68 руб. Увеличение кредиторской задолженности на конец отчетного финансового года по отношению к началу на 153 040,99 руб. или на 84,4%.     Кредиторская задолженность образовалась за оказанные услуги в декабре 2018 года.  Задолженность будет погашена в марте – апреле  2019 года.
   Недостач и хищений имущества в отчетный период не было. 
   Незавершенных объектов капитального строительства нет.
   В кассе наличных денежных средств не имеется.
</t>
  </si>
  <si>
    <t>Показатели «Отчета о бюджетных обязательствах» (ф.0503128)</t>
  </si>
  <si>
    <t>Утверждено (доведено) на 2018 год лимитов бюджетных обязательств</t>
  </si>
  <si>
    <t xml:space="preserve">Исполнено денежных обязательств </t>
  </si>
  <si>
    <t>Не исполнено</t>
  </si>
  <si>
    <t>Принимаемые обязательства</t>
  </si>
  <si>
    <t>Принятые бюджетные обязательства</t>
  </si>
  <si>
    <t>денежные обязательства</t>
  </si>
  <si>
    <t>Принятых бюджетных обязательств</t>
  </si>
  <si>
    <t>принятых денежных обязательств</t>
  </si>
  <si>
    <t>всего</t>
  </si>
  <si>
    <t>из них с применением конкурентных способов</t>
  </si>
  <si>
    <t>Бюджетные обязательства текущего (отчетного) финансового года по расходам, всего</t>
  </si>
  <si>
    <t>Обязательства финансовых годов, следующих за текущим (отчетным) финансовым годом, всего: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</si>
</sst>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1"/>
      <color theme="1"/>
      <name val="Calibri"/>
      <family val="2"/>
      <scheme val="minor"/>
    </font>
    <font>
      <b/>
      <sz val="14"/>
      <color theme="1"/>
      <name val="Times New Roman"/>
      <family val="1"/>
      <charset val="204"/>
    </font>
    <font>
      <b/>
      <sz val="11"/>
      <color theme="1"/>
      <name val="Calibri"/>
      <family val="2"/>
      <scheme val="minor"/>
    </font>
    <font>
      <b/>
      <sz val="11"/>
      <color theme="1"/>
      <name val="Calibri"/>
      <family val="2"/>
      <charset val="204"/>
      <scheme val="minor"/>
    </font>
    <font>
      <sz val="11"/>
      <color theme="1"/>
      <name val="Times New Roman"/>
      <family val="1"/>
      <charset val="204"/>
    </font>
    <font>
      <b/>
      <sz val="12"/>
      <color theme="1"/>
      <name val="Times New Roman"/>
      <family val="1"/>
      <charset val="204"/>
    </font>
    <font>
      <sz val="12"/>
      <color theme="1"/>
      <name val="Times New Roman"/>
      <family val="1"/>
      <charset val="204"/>
    </font>
    <font>
      <b/>
      <sz val="14"/>
      <color theme="1"/>
      <name val="Calibri"/>
      <family val="2"/>
      <scheme val="minor"/>
    </font>
    <font>
      <sz val="10"/>
      <name val="Arial Cyr"/>
      <charset val="204"/>
    </font>
    <font>
      <b/>
      <sz val="11"/>
      <name val="Times New Roman"/>
      <family val="1"/>
      <charset val="204"/>
    </font>
    <font>
      <b/>
      <sz val="11"/>
      <color theme="1"/>
      <name val="Times New Roman"/>
      <family val="1"/>
      <charset val="204"/>
    </font>
    <font>
      <b/>
      <sz val="12"/>
      <name val="Times New Roman"/>
      <family val="1"/>
      <charset val="204"/>
    </font>
    <font>
      <sz val="12"/>
      <color theme="1"/>
      <name val="Calibri"/>
      <family val="2"/>
      <scheme val="minor"/>
    </font>
    <font>
      <sz val="10"/>
      <name val="Arial"/>
    </font>
    <font>
      <sz val="10"/>
      <name val="Times New Roman"/>
      <family val="1"/>
      <charset val="204"/>
    </font>
    <font>
      <b/>
      <sz val="10"/>
      <name val="Times New Roman"/>
      <family val="1"/>
      <charset val="204"/>
    </font>
    <font>
      <sz val="12"/>
      <name val="Times New Roman"/>
      <family val="1"/>
      <charset val="204"/>
    </font>
    <font>
      <sz val="13.5"/>
      <color theme="1"/>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8" fillId="0" borderId="0"/>
    <xf numFmtId="0" fontId="13" fillId="0" borderId="0"/>
  </cellStyleXfs>
  <cellXfs count="56">
    <xf numFmtId="0" fontId="0" fillId="0" borderId="0" xfId="0"/>
    <xf numFmtId="0" fontId="3" fillId="0" borderId="0" xfId="0" applyFont="1"/>
    <xf numFmtId="0" fontId="4" fillId="0" borderId="0" xfId="0" applyFont="1"/>
    <xf numFmtId="0" fontId="5" fillId="0" borderId="1" xfId="0" applyFont="1" applyBorder="1" applyAlignment="1">
      <alignment horizontal="center" vertical="center"/>
    </xf>
    <xf numFmtId="0" fontId="6" fillId="0" borderId="1" xfId="0" applyFont="1" applyBorder="1"/>
    <xf numFmtId="0" fontId="5" fillId="0" borderId="1" xfId="0" applyFont="1" applyBorder="1" applyAlignment="1">
      <alignment horizontal="center" vertical="center" wrapText="1"/>
    </xf>
    <xf numFmtId="0" fontId="6" fillId="0" borderId="0" xfId="0" applyFont="1"/>
    <xf numFmtId="49" fontId="9" fillId="0" borderId="1" xfId="1" applyNumberFormat="1" applyFont="1" applyBorder="1" applyAlignment="1">
      <alignment horizontal="center" vertical="center" wrapText="1"/>
    </xf>
    <xf numFmtId="0" fontId="4" fillId="0" borderId="1" xfId="0" applyFont="1" applyBorder="1"/>
    <xf numFmtId="164" fontId="4" fillId="0" borderId="1" xfId="0" applyNumberFormat="1" applyFont="1" applyBorder="1" applyAlignment="1">
      <alignment horizontal="center"/>
    </xf>
    <xf numFmtId="0" fontId="4" fillId="0" borderId="1" xfId="0" applyFont="1" applyBorder="1" applyAlignment="1">
      <alignment horizontal="center"/>
    </xf>
    <xf numFmtId="0" fontId="14" fillId="0" borderId="0" xfId="2" applyFont="1" applyBorder="1" applyAlignment="1">
      <alignment horizontal="center" vertical="top"/>
    </xf>
    <xf numFmtId="0" fontId="14" fillId="0" borderId="0" xfId="2" applyFont="1"/>
    <xf numFmtId="0" fontId="14" fillId="0" borderId="0" xfId="2" applyFont="1" applyBorder="1"/>
    <xf numFmtId="0" fontId="15" fillId="0" borderId="1" xfId="2" applyFont="1" applyBorder="1" applyAlignment="1">
      <alignment horizontal="center" vertical="top" wrapText="1"/>
    </xf>
    <xf numFmtId="0" fontId="15" fillId="0" borderId="1" xfId="2" applyFont="1" applyBorder="1" applyAlignment="1">
      <alignment horizontal="center" vertical="top"/>
    </xf>
    <xf numFmtId="0" fontId="10" fillId="0" borderId="1" xfId="0" applyFont="1" applyBorder="1"/>
    <xf numFmtId="164" fontId="10" fillId="0" borderId="1" xfId="0" applyNumberFormat="1" applyFont="1" applyBorder="1" applyAlignment="1">
      <alignment horizontal="center"/>
    </xf>
    <xf numFmtId="0" fontId="4" fillId="0" borderId="1" xfId="0" applyFont="1" applyBorder="1" applyAlignment="1">
      <alignment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49" fontId="4" fillId="2" borderId="1" xfId="0" applyNumberFormat="1" applyFont="1" applyFill="1" applyBorder="1"/>
    <xf numFmtId="0" fontId="16" fillId="0" borderId="0" xfId="2" applyFont="1" applyBorder="1" applyAlignment="1">
      <alignment horizontal="left" vertical="top"/>
    </xf>
    <xf numFmtId="0" fontId="17" fillId="0" borderId="0" xfId="0" applyFont="1" applyAlignment="1">
      <alignment horizontal="justify" vertical="center"/>
    </xf>
    <xf numFmtId="0" fontId="0" fillId="0" borderId="0" xfId="0" applyAlignment="1">
      <alignment horizontal="justify" wrapText="1"/>
    </xf>
    <xf numFmtId="4" fontId="4" fillId="0" borderId="1" xfId="0" applyNumberFormat="1" applyFont="1" applyBorder="1" applyAlignment="1">
      <alignment horizontal="center"/>
    </xf>
    <xf numFmtId="0" fontId="1" fillId="0" borderId="0" xfId="0" applyFont="1" applyAlignment="1">
      <alignment horizontal="center"/>
    </xf>
    <xf numFmtId="0" fontId="7" fillId="0" borderId="0" xfId="0" applyFont="1" applyAlignment="1">
      <alignment horizontal="center"/>
    </xf>
    <xf numFmtId="0" fontId="0" fillId="0" borderId="0" xfId="0" applyAlignment="1"/>
    <xf numFmtId="0" fontId="17" fillId="0" borderId="0" xfId="0" applyFont="1" applyAlignment="1">
      <alignment horizontal="left" vertical="top" wrapText="1"/>
    </xf>
    <xf numFmtId="49" fontId="9" fillId="0" borderId="1" xfId="1" applyNumberFormat="1" applyFont="1" applyBorder="1" applyAlignment="1">
      <alignment horizontal="center" vertical="center" wrapText="1"/>
    </xf>
    <xf numFmtId="49" fontId="9" fillId="0" borderId="7" xfId="1"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5" fillId="0" borderId="1" xfId="2" applyFont="1" applyBorder="1" applyAlignment="1">
      <alignment horizontal="center" vertical="top"/>
    </xf>
    <xf numFmtId="0" fontId="15" fillId="0" borderId="1" xfId="2" applyFont="1" applyBorder="1" applyAlignment="1">
      <alignment horizontal="center"/>
    </xf>
    <xf numFmtId="164" fontId="4" fillId="0" borderId="4" xfId="0" applyNumberFormat="1" applyFont="1" applyBorder="1" applyAlignment="1">
      <alignment horizontal="center"/>
    </xf>
    <xf numFmtId="0" fontId="0" fillId="0" borderId="6" xfId="0" applyBorder="1" applyAlignment="1">
      <alignment horizontal="center"/>
    </xf>
    <xf numFmtId="0" fontId="1" fillId="0" borderId="0" xfId="0" applyFont="1" applyAlignment="1">
      <alignment horizontal="center" wrapText="1"/>
    </xf>
    <xf numFmtId="0" fontId="9" fillId="0" borderId="1" xfId="1" applyFont="1" applyBorder="1" applyAlignment="1">
      <alignment horizontal="center" vertical="center" wrapText="1"/>
    </xf>
    <xf numFmtId="0" fontId="17" fillId="0" borderId="0" xfId="0" applyFont="1" applyAlignment="1">
      <alignment horizontal="justify" vertical="center" wrapText="1"/>
    </xf>
    <xf numFmtId="0" fontId="2" fillId="0" borderId="0" xfId="0" applyFont="1" applyAlignment="1"/>
    <xf numFmtId="0" fontId="5" fillId="0" borderId="0" xfId="0" applyFont="1" applyAlignment="1">
      <alignment horizontal="center" vertical="center"/>
    </xf>
    <xf numFmtId="0" fontId="0" fillId="0" borderId="0" xfId="0" applyAlignment="1">
      <alignment wrapText="1"/>
    </xf>
    <xf numFmtId="49" fontId="9" fillId="0" borderId="2" xfId="1" applyNumberFormat="1" applyFont="1" applyBorder="1" applyAlignment="1">
      <alignment horizontal="center" vertical="center" wrapText="1"/>
    </xf>
    <xf numFmtId="0" fontId="10" fillId="0" borderId="3" xfId="0" applyFont="1" applyBorder="1" applyAlignment="1">
      <alignment horizontal="center" vertical="center" wrapText="1"/>
    </xf>
    <xf numFmtId="0" fontId="11" fillId="0" borderId="4" xfId="1" applyFont="1" applyBorder="1" applyAlignment="1">
      <alignment horizontal="left" vertical="center"/>
    </xf>
    <xf numFmtId="0" fontId="12" fillId="0" borderId="5" xfId="0" applyFont="1" applyBorder="1" applyAlignment="1">
      <alignment vertical="center"/>
    </xf>
    <xf numFmtId="0" fontId="12" fillId="0" borderId="6" xfId="0" applyFont="1" applyBorder="1" applyAlignment="1">
      <alignment vertical="center"/>
    </xf>
    <xf numFmtId="0" fontId="10" fillId="0" borderId="10" xfId="0" applyFont="1" applyBorder="1" applyAlignment="1">
      <alignment horizontal="center" vertical="center" wrapText="1"/>
    </xf>
    <xf numFmtId="49" fontId="9" fillId="0" borderId="3" xfId="1" applyNumberFormat="1" applyFont="1" applyBorder="1" applyAlignment="1">
      <alignment horizontal="center" vertical="center" wrapText="1"/>
    </xf>
    <xf numFmtId="49" fontId="9" fillId="0" borderId="3" xfId="1" applyNumberFormat="1" applyFont="1" applyBorder="1" applyAlignment="1">
      <alignment horizontal="center" vertical="center" wrapText="1"/>
    </xf>
    <xf numFmtId="0" fontId="4" fillId="0" borderId="0" xfId="0" applyFont="1" applyBorder="1"/>
    <xf numFmtId="49" fontId="4" fillId="2" borderId="0" xfId="0" applyNumberFormat="1" applyFont="1" applyFill="1" applyBorder="1"/>
    <xf numFmtId="164" fontId="4" fillId="0" borderId="0" xfId="0" applyNumberFormat="1" applyFont="1" applyBorder="1" applyAlignment="1">
      <alignment horizontal="center"/>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
  <sheetViews>
    <sheetView tabSelected="1" view="pageBreakPreview" zoomScale="75" zoomScaleNormal="70" zoomScaleSheetLayoutView="75" workbookViewId="0">
      <selection activeCell="O40" sqref="O40"/>
    </sheetView>
  </sheetViews>
  <sheetFormatPr defaultRowHeight="15" x14ac:dyDescent="0.25"/>
  <cols>
    <col min="1" max="1" width="32.42578125" customWidth="1"/>
    <col min="2" max="2" width="18.28515625" customWidth="1"/>
    <col min="3" max="3" width="20.42578125" customWidth="1"/>
    <col min="4" max="4" width="18.28515625" customWidth="1"/>
    <col min="5" max="5" width="13.28515625" customWidth="1"/>
    <col min="6" max="6" width="12.7109375" customWidth="1"/>
    <col min="7" max="7" width="12.140625" customWidth="1"/>
    <col min="8" max="8" width="10.140625" bestFit="1" customWidth="1"/>
    <col min="9" max="9" width="9" bestFit="1" customWidth="1"/>
  </cols>
  <sheetData>
    <row r="1" spans="1:6" ht="18.75" x14ac:dyDescent="0.3">
      <c r="A1" s="26" t="s">
        <v>9</v>
      </c>
      <c r="B1" s="42"/>
      <c r="C1" s="42"/>
      <c r="D1" s="42"/>
      <c r="E1" s="28"/>
      <c r="F1" s="28"/>
    </row>
    <row r="2" spans="1:6" x14ac:dyDescent="0.25">
      <c r="D2" s="1"/>
    </row>
    <row r="3" spans="1:6" x14ac:dyDescent="0.25">
      <c r="A3" s="2" t="s">
        <v>10</v>
      </c>
      <c r="D3" s="1"/>
    </row>
    <row r="4" spans="1:6" ht="40.15" customHeight="1" x14ac:dyDescent="0.25">
      <c r="A4" s="19" t="s">
        <v>0</v>
      </c>
      <c r="B4" s="20" t="s">
        <v>1</v>
      </c>
      <c r="C4" s="20" t="s">
        <v>2</v>
      </c>
      <c r="D4" s="19" t="s">
        <v>3</v>
      </c>
    </row>
    <row r="5" spans="1:6" x14ac:dyDescent="0.25">
      <c r="A5" s="8" t="s">
        <v>4</v>
      </c>
      <c r="B5" s="25">
        <v>153.5</v>
      </c>
      <c r="C5" s="9"/>
      <c r="D5" s="25">
        <f>B5</f>
        <v>153.5</v>
      </c>
    </row>
    <row r="6" spans="1:6" x14ac:dyDescent="0.25">
      <c r="A6" s="8" t="s">
        <v>5</v>
      </c>
      <c r="B6" s="25">
        <v>365880</v>
      </c>
      <c r="C6" s="9"/>
      <c r="D6" s="25">
        <f t="shared" ref="D6:D9" si="0">B6</f>
        <v>365880</v>
      </c>
    </row>
    <row r="7" spans="1:6" x14ac:dyDescent="0.25">
      <c r="A7" s="8" t="s">
        <v>6</v>
      </c>
      <c r="B7" s="25">
        <v>-365726.5</v>
      </c>
      <c r="C7" s="9"/>
      <c r="D7" s="25">
        <f t="shared" si="0"/>
        <v>-365726.5</v>
      </c>
    </row>
    <row r="8" spans="1:6" ht="34.5" customHeight="1" x14ac:dyDescent="0.25">
      <c r="A8" s="18" t="s">
        <v>7</v>
      </c>
      <c r="B8" s="25">
        <v>-9744.1</v>
      </c>
      <c r="C8" s="9"/>
      <c r="D8" s="25">
        <f t="shared" si="0"/>
        <v>-9744.1</v>
      </c>
    </row>
    <row r="9" spans="1:6" ht="30" x14ac:dyDescent="0.25">
      <c r="A9" s="18" t="s">
        <v>8</v>
      </c>
      <c r="B9" s="25">
        <v>-355982.4</v>
      </c>
      <c r="C9" s="9"/>
      <c r="D9" s="25">
        <f t="shared" si="0"/>
        <v>-355982.4</v>
      </c>
    </row>
    <row r="12" spans="1:6" ht="18.75" x14ac:dyDescent="0.3">
      <c r="A12" s="26" t="s">
        <v>11</v>
      </c>
      <c r="B12" s="27"/>
      <c r="C12" s="27"/>
      <c r="D12" s="28"/>
    </row>
    <row r="13" spans="1:6" x14ac:dyDescent="0.25">
      <c r="A13" s="2"/>
      <c r="B13" s="2"/>
      <c r="C13" s="2"/>
    </row>
    <row r="14" spans="1:6" x14ac:dyDescent="0.25">
      <c r="A14" s="2" t="s">
        <v>12</v>
      </c>
      <c r="B14" s="2"/>
      <c r="C14" s="2"/>
    </row>
    <row r="15" spans="1:6" ht="47.25" x14ac:dyDescent="0.25">
      <c r="A15" s="3" t="s">
        <v>0</v>
      </c>
      <c r="B15" s="3" t="s">
        <v>13</v>
      </c>
      <c r="C15" s="5" t="s">
        <v>14</v>
      </c>
    </row>
    <row r="16" spans="1:6" ht="15.75" x14ac:dyDescent="0.25">
      <c r="A16" s="4" t="s">
        <v>15</v>
      </c>
      <c r="B16" s="10">
        <v>0</v>
      </c>
      <c r="C16" s="10">
        <v>0</v>
      </c>
    </row>
    <row r="17" spans="1:9" ht="15.75" x14ac:dyDescent="0.25">
      <c r="A17" s="4" t="s">
        <v>16</v>
      </c>
      <c r="B17" s="9">
        <v>353274.5</v>
      </c>
      <c r="C17" s="9">
        <v>244941.2</v>
      </c>
    </row>
    <row r="18" spans="1:9" ht="30" x14ac:dyDescent="0.25">
      <c r="A18" s="18" t="s">
        <v>17</v>
      </c>
      <c r="B18" s="9">
        <v>332046.40000000002</v>
      </c>
      <c r="C18" s="9">
        <v>240747.9</v>
      </c>
    </row>
    <row r="19" spans="1:9" ht="30" x14ac:dyDescent="0.25">
      <c r="A19" s="18" t="s">
        <v>18</v>
      </c>
      <c r="B19" s="9">
        <v>21228.1</v>
      </c>
      <c r="C19" s="9">
        <v>4193.3</v>
      </c>
    </row>
    <row r="20" spans="1:9" ht="15.75" x14ac:dyDescent="0.25">
      <c r="A20" s="4" t="s">
        <v>19</v>
      </c>
      <c r="B20" s="9">
        <v>353274.5</v>
      </c>
      <c r="C20" s="9">
        <v>244941.2</v>
      </c>
    </row>
    <row r="23" spans="1:9" ht="68.25" customHeight="1" x14ac:dyDescent="0.3">
      <c r="A23" s="39" t="s">
        <v>20</v>
      </c>
      <c r="B23" s="44"/>
      <c r="C23" s="44"/>
      <c r="D23" s="44"/>
      <c r="E23" s="44"/>
      <c r="F23" s="44"/>
      <c r="G23" s="44"/>
      <c r="H23" s="44"/>
      <c r="I23" s="44"/>
    </row>
    <row r="24" spans="1:9" x14ac:dyDescent="0.25">
      <c r="C24" s="2"/>
      <c r="D24" s="2"/>
      <c r="E24" s="2"/>
      <c r="F24" s="2"/>
      <c r="G24" s="2"/>
      <c r="H24" s="2"/>
      <c r="I24" s="2"/>
    </row>
    <row r="25" spans="1:9" ht="15.75" x14ac:dyDescent="0.25">
      <c r="A25" s="6" t="s">
        <v>12</v>
      </c>
      <c r="B25" s="2"/>
      <c r="C25" s="2"/>
      <c r="D25" s="2"/>
      <c r="E25" s="2"/>
      <c r="F25" s="2"/>
      <c r="G25" s="2"/>
      <c r="H25" s="2"/>
      <c r="I25" s="2"/>
    </row>
    <row r="26" spans="1:9" ht="24.75" customHeight="1" x14ac:dyDescent="0.25">
      <c r="A26" s="40" t="s">
        <v>21</v>
      </c>
      <c r="B26" s="40" t="s">
        <v>22</v>
      </c>
      <c r="C26" s="30" t="s">
        <v>23</v>
      </c>
      <c r="D26" s="45" t="s">
        <v>24</v>
      </c>
      <c r="E26" s="30" t="s">
        <v>25</v>
      </c>
      <c r="F26" s="30"/>
      <c r="G26" s="30"/>
      <c r="H26" s="30"/>
      <c r="I26" s="30" t="s">
        <v>26</v>
      </c>
    </row>
    <row r="27" spans="1:9" ht="42.75" x14ac:dyDescent="0.25">
      <c r="A27" s="40"/>
      <c r="B27" s="40"/>
      <c r="C27" s="30"/>
      <c r="D27" s="46"/>
      <c r="E27" s="7" t="s">
        <v>27</v>
      </c>
      <c r="F27" s="7" t="s">
        <v>28</v>
      </c>
      <c r="G27" s="7" t="s">
        <v>29</v>
      </c>
      <c r="H27" s="7" t="s">
        <v>30</v>
      </c>
      <c r="I27" s="30"/>
    </row>
    <row r="28" spans="1:9" ht="15.75" x14ac:dyDescent="0.25">
      <c r="A28" s="47" t="s">
        <v>31</v>
      </c>
      <c r="B28" s="48"/>
      <c r="C28" s="48"/>
      <c r="D28" s="48"/>
      <c r="E28" s="48"/>
      <c r="F28" s="48"/>
      <c r="G28" s="48"/>
      <c r="H28" s="48"/>
      <c r="I28" s="49"/>
    </row>
    <row r="29" spans="1:9" x14ac:dyDescent="0.25">
      <c r="A29" s="8" t="s">
        <v>32</v>
      </c>
      <c r="B29" s="21" t="s">
        <v>48</v>
      </c>
      <c r="C29" s="8"/>
      <c r="D29" s="9">
        <v>353899</v>
      </c>
      <c r="E29" s="9">
        <v>353274.5</v>
      </c>
      <c r="F29" s="9">
        <v>0</v>
      </c>
      <c r="G29" s="9">
        <v>0</v>
      </c>
      <c r="H29" s="9">
        <f>SUM(E29)</f>
        <v>353274.5</v>
      </c>
      <c r="I29" s="9">
        <f>SUM(D29-E29)</f>
        <v>624.5</v>
      </c>
    </row>
    <row r="30" spans="1:9" ht="15.75" x14ac:dyDescent="0.25">
      <c r="A30" s="47" t="s">
        <v>33</v>
      </c>
      <c r="B30" s="48"/>
      <c r="C30" s="48"/>
      <c r="D30" s="48"/>
      <c r="E30" s="48"/>
      <c r="F30" s="48"/>
      <c r="G30" s="48"/>
      <c r="H30" s="48"/>
      <c r="I30" s="49"/>
    </row>
    <row r="31" spans="1:9" x14ac:dyDescent="0.25">
      <c r="A31" s="40" t="s">
        <v>21</v>
      </c>
      <c r="B31" s="40" t="s">
        <v>34</v>
      </c>
      <c r="C31" s="30" t="s">
        <v>23</v>
      </c>
      <c r="D31" s="31" t="s">
        <v>25</v>
      </c>
      <c r="E31" s="32"/>
      <c r="F31" s="32"/>
      <c r="G31" s="32"/>
      <c r="H31" s="33"/>
      <c r="I31" s="30" t="s">
        <v>26</v>
      </c>
    </row>
    <row r="32" spans="1:9" ht="57.6" customHeight="1" x14ac:dyDescent="0.25">
      <c r="A32" s="40"/>
      <c r="B32" s="40"/>
      <c r="C32" s="30"/>
      <c r="D32" s="30" t="s">
        <v>27</v>
      </c>
      <c r="E32" s="34"/>
      <c r="F32" s="7" t="s">
        <v>28</v>
      </c>
      <c r="G32" s="7" t="s">
        <v>29</v>
      </c>
      <c r="H32" s="7" t="s">
        <v>30</v>
      </c>
      <c r="I32" s="30"/>
    </row>
    <row r="33" spans="1:9" x14ac:dyDescent="0.25">
      <c r="A33" s="8" t="s">
        <v>35</v>
      </c>
      <c r="B33" s="10"/>
      <c r="C33" s="10"/>
      <c r="D33" s="37">
        <f>SUM(E29)</f>
        <v>353274.5</v>
      </c>
      <c r="E33" s="38"/>
      <c r="F33" s="9">
        <v>0</v>
      </c>
      <c r="G33" s="9">
        <v>0</v>
      </c>
      <c r="H33" s="9">
        <f>SUM(D33)</f>
        <v>353274.5</v>
      </c>
      <c r="I33" s="9"/>
    </row>
    <row r="35" spans="1:9" ht="36.6" customHeight="1" x14ac:dyDescent="0.3">
      <c r="A35" s="39" t="s">
        <v>57</v>
      </c>
      <c r="B35" s="44"/>
      <c r="C35" s="44"/>
      <c r="D35" s="44"/>
      <c r="E35" s="44"/>
      <c r="F35" s="44"/>
      <c r="G35" s="44"/>
      <c r="H35" s="44"/>
      <c r="I35" s="44"/>
    </row>
    <row r="37" spans="1:9" ht="24.75" customHeight="1" x14ac:dyDescent="0.25">
      <c r="A37" s="40" t="s">
        <v>21</v>
      </c>
      <c r="B37" s="40" t="s">
        <v>58</v>
      </c>
      <c r="C37" s="30" t="s">
        <v>46</v>
      </c>
      <c r="D37" s="30"/>
      <c r="E37" s="30"/>
      <c r="F37" s="30"/>
      <c r="G37" s="30" t="s">
        <v>59</v>
      </c>
      <c r="H37" s="30" t="s">
        <v>60</v>
      </c>
      <c r="I37" s="30"/>
    </row>
    <row r="38" spans="1:9" ht="24.75" customHeight="1" x14ac:dyDescent="0.25">
      <c r="A38" s="40"/>
      <c r="B38" s="40"/>
      <c r="C38" s="30" t="s">
        <v>61</v>
      </c>
      <c r="D38" s="30" t="s">
        <v>62</v>
      </c>
      <c r="E38" s="30"/>
      <c r="F38" s="30" t="s">
        <v>63</v>
      </c>
      <c r="G38" s="30"/>
      <c r="H38" s="45" t="s">
        <v>64</v>
      </c>
      <c r="I38" s="45" t="s">
        <v>65</v>
      </c>
    </row>
    <row r="39" spans="1:9" ht="85.5" x14ac:dyDescent="0.25">
      <c r="A39" s="40"/>
      <c r="B39" s="40"/>
      <c r="C39" s="30"/>
      <c r="D39" s="50" t="s">
        <v>66</v>
      </c>
      <c r="E39" s="51" t="s">
        <v>67</v>
      </c>
      <c r="F39" s="30"/>
      <c r="G39" s="30"/>
      <c r="H39" s="52"/>
      <c r="I39" s="52"/>
    </row>
    <row r="40" spans="1:9" ht="65.25" customHeight="1" x14ac:dyDescent="0.25">
      <c r="A40" s="18" t="s">
        <v>68</v>
      </c>
      <c r="B40" s="9">
        <v>353899</v>
      </c>
      <c r="C40" s="8"/>
      <c r="D40" s="9">
        <v>353898.7</v>
      </c>
      <c r="E40" s="9">
        <v>41925.599999999999</v>
      </c>
      <c r="F40" s="9">
        <v>353608.9</v>
      </c>
      <c r="G40" s="9">
        <v>353274.5</v>
      </c>
      <c r="H40" s="9">
        <f>SUM(D40-G40)</f>
        <v>624.20000000001164</v>
      </c>
      <c r="I40" s="9">
        <f>F40-G40</f>
        <v>334.40000000002328</v>
      </c>
    </row>
    <row r="41" spans="1:9" ht="66.75" customHeight="1" x14ac:dyDescent="0.25">
      <c r="A41" s="18" t="s">
        <v>69</v>
      </c>
      <c r="B41" s="9">
        <v>1057720</v>
      </c>
      <c r="C41" s="9">
        <v>1465.3</v>
      </c>
      <c r="D41" s="9">
        <v>27404.400000000001</v>
      </c>
      <c r="E41" s="9">
        <v>19697.3</v>
      </c>
      <c r="F41" s="9"/>
      <c r="G41" s="9"/>
      <c r="H41" s="9">
        <f>D41</f>
        <v>27404.400000000001</v>
      </c>
      <c r="I41" s="9">
        <f>F41</f>
        <v>0</v>
      </c>
    </row>
    <row r="42" spans="1:9" x14ac:dyDescent="0.25">
      <c r="A42" s="53"/>
      <c r="B42" s="54"/>
      <c r="C42" s="53"/>
      <c r="D42" s="55"/>
      <c r="E42" s="55"/>
      <c r="F42" s="55"/>
      <c r="G42" s="55"/>
      <c r="H42" s="55"/>
      <c r="I42" s="55"/>
    </row>
    <row r="49" spans="1:7" ht="55.9" customHeight="1" x14ac:dyDescent="0.3">
      <c r="A49" s="39" t="s">
        <v>36</v>
      </c>
      <c r="B49" s="39"/>
      <c r="C49" s="39"/>
      <c r="D49" s="39"/>
      <c r="E49" s="39"/>
      <c r="F49" s="39"/>
      <c r="G49" s="39"/>
    </row>
    <row r="50" spans="1:7" ht="15.75" x14ac:dyDescent="0.25">
      <c r="A50" s="22" t="s">
        <v>12</v>
      </c>
      <c r="B50" s="11"/>
      <c r="C50" s="12"/>
      <c r="D50" s="12"/>
      <c r="E50" s="12"/>
      <c r="F50" s="13"/>
      <c r="G50" s="13"/>
    </row>
    <row r="51" spans="1:7" x14ac:dyDescent="0.25">
      <c r="A51" s="35" t="s">
        <v>37</v>
      </c>
      <c r="B51" s="36" t="s">
        <v>38</v>
      </c>
      <c r="C51" s="36"/>
      <c r="D51" s="36"/>
      <c r="E51" s="36" t="s">
        <v>39</v>
      </c>
      <c r="F51" s="36"/>
      <c r="G51" s="36"/>
    </row>
    <row r="52" spans="1:7" ht="38.25" x14ac:dyDescent="0.25">
      <c r="A52" s="35"/>
      <c r="B52" s="14" t="s">
        <v>40</v>
      </c>
      <c r="C52" s="14" t="s">
        <v>41</v>
      </c>
      <c r="D52" s="15" t="s">
        <v>30</v>
      </c>
      <c r="E52" s="14" t="s">
        <v>40</v>
      </c>
      <c r="F52" s="14" t="s">
        <v>41</v>
      </c>
      <c r="G52" s="15" t="s">
        <v>30</v>
      </c>
    </row>
    <row r="53" spans="1:7" ht="18.75" customHeight="1" x14ac:dyDescent="0.25">
      <c r="A53" s="8" t="s">
        <v>42</v>
      </c>
      <c r="B53" s="9">
        <v>301738.2</v>
      </c>
      <c r="C53" s="9"/>
      <c r="D53" s="9">
        <f>B53</f>
        <v>301738.2</v>
      </c>
      <c r="E53" s="9">
        <v>291994.09999999998</v>
      </c>
      <c r="F53" s="9"/>
      <c r="G53" s="9">
        <f>E53+F53</f>
        <v>291994.09999999998</v>
      </c>
    </row>
    <row r="54" spans="1:7" ht="21.75" customHeight="1" x14ac:dyDescent="0.25">
      <c r="A54" s="8" t="s">
        <v>43</v>
      </c>
      <c r="B54" s="9">
        <v>1414</v>
      </c>
      <c r="C54" s="9">
        <v>357.3</v>
      </c>
      <c r="D54" s="9">
        <f>B54+C54</f>
        <v>1771.3</v>
      </c>
      <c r="E54" s="9">
        <v>50.9</v>
      </c>
      <c r="F54" s="9">
        <v>49.2</v>
      </c>
      <c r="G54" s="9">
        <f>E54+F54</f>
        <v>100.1</v>
      </c>
    </row>
    <row r="55" spans="1:7" ht="21" customHeight="1" x14ac:dyDescent="0.25">
      <c r="A55" s="16" t="s">
        <v>44</v>
      </c>
      <c r="B55" s="17">
        <f>SUM(B53:B54)</f>
        <v>303152.2</v>
      </c>
      <c r="C55" s="17">
        <f>SUM(C54)</f>
        <v>357.3</v>
      </c>
      <c r="D55" s="17">
        <f>SUM(D53:D54)</f>
        <v>303509.5</v>
      </c>
      <c r="E55" s="17">
        <f>SUM(E53:E54)</f>
        <v>292045</v>
      </c>
      <c r="F55" s="17">
        <f>SUM(F53:F54)</f>
        <v>49.2</v>
      </c>
      <c r="G55" s="17">
        <f>E55+F55</f>
        <v>292094.2</v>
      </c>
    </row>
    <row r="56" spans="1:7" x14ac:dyDescent="0.25">
      <c r="A56" s="35" t="s">
        <v>45</v>
      </c>
      <c r="B56" s="36" t="s">
        <v>38</v>
      </c>
      <c r="C56" s="36"/>
      <c r="D56" s="36"/>
      <c r="E56" s="36" t="s">
        <v>39</v>
      </c>
      <c r="F56" s="36"/>
      <c r="G56" s="36"/>
    </row>
    <row r="57" spans="1:7" ht="38.25" x14ac:dyDescent="0.25">
      <c r="A57" s="35"/>
      <c r="B57" s="14" t="s">
        <v>40</v>
      </c>
      <c r="C57" s="14" t="s">
        <v>41</v>
      </c>
      <c r="D57" s="15" t="s">
        <v>30</v>
      </c>
      <c r="E57" s="14" t="s">
        <v>40</v>
      </c>
      <c r="F57" s="14" t="s">
        <v>41</v>
      </c>
      <c r="G57" s="15" t="s">
        <v>30</v>
      </c>
    </row>
    <row r="58" spans="1:7" x14ac:dyDescent="0.25">
      <c r="A58" s="8" t="s">
        <v>46</v>
      </c>
      <c r="B58" s="9">
        <v>6258</v>
      </c>
      <c r="C58" s="9">
        <v>357.3</v>
      </c>
      <c r="D58" s="9">
        <f>B58+C58</f>
        <v>6615.3</v>
      </c>
      <c r="E58" s="9">
        <v>7984.5</v>
      </c>
      <c r="F58" s="9">
        <v>49.2</v>
      </c>
      <c r="G58" s="9">
        <f>E58+F58</f>
        <v>8033.7</v>
      </c>
    </row>
    <row r="59" spans="1:7" ht="30" x14ac:dyDescent="0.25">
      <c r="A59" s="18" t="s">
        <v>47</v>
      </c>
      <c r="B59" s="9">
        <v>296894.2</v>
      </c>
      <c r="C59" s="9"/>
      <c r="D59" s="9">
        <f>B59+C59</f>
        <v>296894.2</v>
      </c>
      <c r="E59" s="9">
        <v>284060.5</v>
      </c>
      <c r="F59" s="9"/>
      <c r="G59" s="9">
        <f>E59</f>
        <v>284060.5</v>
      </c>
    </row>
    <row r="60" spans="1:7" x14ac:dyDescent="0.25">
      <c r="A60" s="16" t="s">
        <v>44</v>
      </c>
      <c r="B60" s="17">
        <f>B58+B59</f>
        <v>303152.2</v>
      </c>
      <c r="C60" s="17">
        <f>C58+C59</f>
        <v>357.3</v>
      </c>
      <c r="D60" s="17">
        <f>B60+C60</f>
        <v>303509.5</v>
      </c>
      <c r="E60" s="17">
        <f>E58+E59</f>
        <v>292045</v>
      </c>
      <c r="F60" s="17">
        <f>F58+F59</f>
        <v>49.2</v>
      </c>
      <c r="G60" s="17">
        <f>E60+F60</f>
        <v>292094.2</v>
      </c>
    </row>
    <row r="64" spans="1:7" ht="15.75" x14ac:dyDescent="0.25">
      <c r="A64" s="43" t="s">
        <v>49</v>
      </c>
      <c r="B64" s="43"/>
      <c r="C64" s="43"/>
      <c r="D64" s="43"/>
      <c r="E64" s="43"/>
      <c r="F64" s="43"/>
      <c r="G64" s="43"/>
    </row>
    <row r="65" spans="1:9" ht="17.25" x14ac:dyDescent="0.25">
      <c r="A65" s="23"/>
    </row>
    <row r="66" spans="1:9" s="24" customFormat="1" ht="81" customHeight="1" x14ac:dyDescent="0.25">
      <c r="A66" s="29" t="s">
        <v>50</v>
      </c>
      <c r="B66" s="29"/>
      <c r="C66" s="29"/>
      <c r="D66" s="29"/>
      <c r="E66" s="29"/>
      <c r="F66" s="29"/>
      <c r="G66" s="29"/>
      <c r="H66" s="29"/>
      <c r="I66" s="29"/>
    </row>
    <row r="67" spans="1:9" s="24" customFormat="1" ht="150" customHeight="1" x14ac:dyDescent="0.25">
      <c r="A67" s="29" t="s">
        <v>51</v>
      </c>
      <c r="B67" s="29"/>
      <c r="C67" s="29"/>
      <c r="D67" s="29"/>
      <c r="E67" s="29"/>
      <c r="F67" s="29"/>
      <c r="G67" s="29"/>
      <c r="H67" s="29"/>
      <c r="I67" s="29"/>
    </row>
    <row r="68" spans="1:9" s="24" customFormat="1" ht="41.25" customHeight="1" x14ac:dyDescent="0.25">
      <c r="A68" s="29" t="s">
        <v>52</v>
      </c>
      <c r="B68" s="29"/>
      <c r="C68" s="29"/>
      <c r="D68" s="29"/>
      <c r="E68" s="29"/>
      <c r="F68" s="29"/>
      <c r="G68" s="29"/>
      <c r="H68" s="29"/>
      <c r="I68" s="29"/>
    </row>
    <row r="69" spans="1:9" s="24" customFormat="1" ht="37.15" customHeight="1" x14ac:dyDescent="0.25">
      <c r="A69" s="41" t="s">
        <v>54</v>
      </c>
      <c r="B69" s="41"/>
      <c r="C69" s="41"/>
      <c r="D69" s="41"/>
      <c r="E69" s="41"/>
      <c r="F69" s="41"/>
      <c r="G69" s="41"/>
    </row>
    <row r="70" spans="1:9" ht="76.5" customHeight="1" x14ac:dyDescent="0.25">
      <c r="A70" s="29" t="s">
        <v>53</v>
      </c>
      <c r="B70" s="29"/>
      <c r="C70" s="29"/>
      <c r="D70" s="29"/>
      <c r="E70" s="29"/>
      <c r="F70" s="29"/>
      <c r="G70" s="29"/>
      <c r="H70" s="29"/>
      <c r="I70" s="29"/>
    </row>
    <row r="71" spans="1:9" ht="328.5" customHeight="1" x14ac:dyDescent="0.25">
      <c r="A71" s="29" t="s">
        <v>56</v>
      </c>
      <c r="B71" s="29"/>
      <c r="C71" s="29"/>
      <c r="D71" s="29"/>
      <c r="E71" s="29"/>
      <c r="F71" s="29"/>
      <c r="G71" s="29"/>
      <c r="H71" s="29"/>
      <c r="I71" s="29"/>
    </row>
    <row r="72" spans="1:9" ht="77.25" hidden="1" customHeight="1" x14ac:dyDescent="0.25">
      <c r="A72" s="29"/>
      <c r="B72" s="29"/>
      <c r="C72" s="29"/>
      <c r="D72" s="29"/>
      <c r="E72" s="29"/>
      <c r="F72" s="29"/>
      <c r="G72" s="29"/>
      <c r="H72" s="29"/>
      <c r="I72" s="29"/>
    </row>
    <row r="73" spans="1:9" ht="180.75" customHeight="1" x14ac:dyDescent="0.25">
      <c r="A73" s="29" t="s">
        <v>55</v>
      </c>
      <c r="B73" s="29"/>
      <c r="C73" s="29"/>
      <c r="D73" s="29"/>
      <c r="E73" s="29"/>
      <c r="F73" s="29"/>
      <c r="G73" s="29"/>
    </row>
  </sheetData>
  <mergeCells count="44">
    <mergeCell ref="A31:A32"/>
    <mergeCell ref="A35:I35"/>
    <mergeCell ref="A37:A39"/>
    <mergeCell ref="B37:B39"/>
    <mergeCell ref="C37:F37"/>
    <mergeCell ref="G37:G39"/>
    <mergeCell ref="H37:I37"/>
    <mergeCell ref="C38:C39"/>
    <mergeCell ref="D38:E38"/>
    <mergeCell ref="F38:F39"/>
    <mergeCell ref="H38:H39"/>
    <mergeCell ref="I38:I39"/>
    <mergeCell ref="A73:G73"/>
    <mergeCell ref="A68:I68"/>
    <mergeCell ref="A70:I70"/>
    <mergeCell ref="B51:D51"/>
    <mergeCell ref="A1:F1"/>
    <mergeCell ref="A64:G64"/>
    <mergeCell ref="A66:I66"/>
    <mergeCell ref="A67:I67"/>
    <mergeCell ref="E51:G51"/>
    <mergeCell ref="A23:I23"/>
    <mergeCell ref="A26:A27"/>
    <mergeCell ref="B26:B27"/>
    <mergeCell ref="C26:C27"/>
    <mergeCell ref="D26:D27"/>
    <mergeCell ref="E26:H26"/>
    <mergeCell ref="I26:I27"/>
    <mergeCell ref="A12:D12"/>
    <mergeCell ref="A71:I72"/>
    <mergeCell ref="C31:C32"/>
    <mergeCell ref="D31:H31"/>
    <mergeCell ref="I31:I32"/>
    <mergeCell ref="D32:E32"/>
    <mergeCell ref="A56:A57"/>
    <mergeCell ref="B56:D56"/>
    <mergeCell ref="E56:G56"/>
    <mergeCell ref="D33:E33"/>
    <mergeCell ref="A49:G49"/>
    <mergeCell ref="A51:A52"/>
    <mergeCell ref="B31:B32"/>
    <mergeCell ref="A69:G69"/>
    <mergeCell ref="A28:I28"/>
    <mergeCell ref="A30:I30"/>
  </mergeCells>
  <pageMargins left="0.51181102362204722" right="0.31496062992125984" top="0.74803149606299213" bottom="0.55118110236220474" header="0.31496062992125984" footer="0.31496062992125984"/>
  <pageSetup paperSize="9" scale="62" fitToHeight="0" orientation="portrait" r:id="rId1"/>
  <rowBreaks count="1" manualBreakCount="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2019-04-19T06:33:44Z</dcterms:modified>
</cp:coreProperties>
</file>