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45" windowWidth="14595" windowHeight="11640" activeTab="1"/>
  </bookViews>
  <sheets>
    <sheet name="ФОРМА" sheetId="1" r:id="rId1"/>
    <sheet name="ШАПКА" sheetId="2" r:id="rId2"/>
  </sheets>
  <definedNames>
    <definedName name="adr">#REF!</definedName>
    <definedName name="budj_okato">#REF!</definedName>
    <definedName name="chief">#REF!</definedName>
    <definedName name="CurentGroup">#REF!</definedName>
    <definedName name="CurRow">#REF!</definedName>
    <definedName name="cYear">#REF!</definedName>
    <definedName name="Data">#REF!</definedName>
    <definedName name="DataFields">#REF!</definedName>
    <definedName name="department">#REF!</definedName>
    <definedName name="dkopo">#REF!</definedName>
    <definedName name="doc_date">#REF!</definedName>
    <definedName name="doc_year">#REF!</definedName>
    <definedName name="dol_chief">#REF!</definedName>
    <definedName name="dol_rfes">#REF!</definedName>
    <definedName name="EndRow">#REF!</definedName>
    <definedName name="fio_rfes">#REF!</definedName>
    <definedName name="glbuh">#REF!</definedName>
    <definedName name="kodinn">#REF!</definedName>
    <definedName name="kopod">#REF!</definedName>
    <definedName name="kpp">#REF!</definedName>
    <definedName name="kpr">#REF!</definedName>
    <definedName name="naimorg">#REF!</definedName>
    <definedName name="naimstrh">#REF!</definedName>
    <definedName name="ogrn">#REF!</definedName>
    <definedName name="okato">#REF!</definedName>
    <definedName name="okato1">#REF!</definedName>
    <definedName name="okfs">#REF!</definedName>
    <definedName name="okopf">#REF!</definedName>
    <definedName name="okpo">#REF!</definedName>
    <definedName name="okved">#REF!</definedName>
    <definedName name="p_date">#REF!</definedName>
    <definedName name="p_job_title">#REF!</definedName>
    <definedName name="p_phone">#REF!</definedName>
    <definedName name="performer">#REF!</definedName>
    <definedName name="period">#REF!</definedName>
    <definedName name="period_m">#REF!</definedName>
    <definedName name="period_month">#REF!</definedName>
    <definedName name="period1">#REF!</definedName>
    <definedName name="ppp">#REF!</definedName>
    <definedName name="reg_code">#REF!</definedName>
    <definedName name="reg_code1">#REF!</definedName>
    <definedName name="reg_name">#REF!</definedName>
    <definedName name="s_data1">#REF!</definedName>
    <definedName name="s_data2">#REF!</definedName>
    <definedName name="shipl">#REF!</definedName>
    <definedName name="snaim_naim">#REF!</definedName>
    <definedName name="snaimorg">#REF!</definedName>
    <definedName name="sono">#REF!</definedName>
    <definedName name="sono1">#REF!</definedName>
    <definedName name="StartData">#REF!</definedName>
    <definedName name="StartRow">#REF!</definedName>
    <definedName name="stnumber">#REF!</definedName>
    <definedName name="_xlnm.Print_Titles" localSheetId="0">'ФОРМА'!$3:$5</definedName>
    <definedName name="_xlnm.Print_Area" localSheetId="0">'ФОРМА'!#REF!</definedName>
  </definedNames>
  <calcPr fullCalcOnLoad="1"/>
</workbook>
</file>

<file path=xl/sharedStrings.xml><?xml version="1.0" encoding="utf-8"?>
<sst xmlns="http://schemas.openxmlformats.org/spreadsheetml/2006/main" count="1035" uniqueCount="154">
  <si>
    <t xml:space="preserve">Код распорядителя - </t>
  </si>
  <si>
    <t>Код    строки</t>
  </si>
  <si>
    <t>Наименование</t>
  </si>
  <si>
    <t>Код</t>
  </si>
  <si>
    <t>Значение (кассовый расход в тыс.руб.)</t>
  </si>
  <si>
    <t>раздела</t>
  </si>
  <si>
    <t>подраз-дела</t>
  </si>
  <si>
    <t>целевой статьи</t>
  </si>
  <si>
    <t>вида расходов</t>
  </si>
  <si>
    <t>операции сектора государственного управления</t>
  </si>
  <si>
    <t>1</t>
  </si>
  <si>
    <t>8</t>
  </si>
  <si>
    <t>Общегосударственные вопросы</t>
  </si>
  <si>
    <t>01</t>
  </si>
  <si>
    <t/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</si>
  <si>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</si>
  <si>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</si>
  <si>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Центральный аппарат</t>
  </si>
  <si>
    <t>0010400</t>
  </si>
  <si>
    <t>Фонд оплаты труда и страховые взносы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</si>
  <si>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</si>
  <si>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</si>
  <si>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</si>
  <si>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</si>
  <si>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</si>
  <si>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</si>
  <si>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</si>
  <si>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</si>
  <si>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</si>
  <si>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персоналу, за исключением фонда оплаты труда</t>
  </si>
  <si>
    <t>122</t>
  </si>
  <si>
    <t>Прочие выплаты</t>
  </si>
  <si>
    <t>212</t>
  </si>
  <si>
    <t>Закупка товаров, работ и услуг в сфере информационно-коммуникационных технологий</t>
  </si>
  <si>
    <t>242</t>
  </si>
  <si>
    <t>Оплата работ, услуг</t>
  </si>
  <si>
    <t>220</t>
  </si>
  <si>
    <t>Закупка товаров, работ и услуг в целях капитального ремонта государственного имущества</t>
  </si>
  <si>
    <t>243</t>
  </si>
  <si>
    <t>Прочая закупка товаров, работ и услуг для государственных нужд</t>
  </si>
  <si>
    <t>244</t>
  </si>
  <si>
    <t>Поступление нефинансовых активов</t>
  </si>
  <si>
    <t>300</t>
  </si>
  <si>
    <t>Уплата прочих налогов, сборов и иных обязательных платежей</t>
  </si>
  <si>
    <t>0011500</t>
  </si>
  <si>
    <t>852</t>
  </si>
  <si>
    <t>Прочие расходы</t>
  </si>
  <si>
    <t>290</t>
  </si>
  <si>
    <t>Выплаты независимым экспертам</t>
  </si>
  <si>
    <t>0010800</t>
  </si>
  <si>
    <t>Территориальные органы</t>
  </si>
  <si>
    <t>Мероприятия, связанные с распоряжением и реализацией выморочного имущества</t>
  </si>
  <si>
    <t>0014700</t>
  </si>
  <si>
    <t>Уплата налога на имущество организаций и земельного налога</t>
  </si>
  <si>
    <t>851</t>
  </si>
  <si>
    <t>Специальные объекты</t>
  </si>
  <si>
    <t>0936600</t>
  </si>
  <si>
    <t>111</t>
  </si>
  <si>
    <t>Строительство объектов социального и производственного  комплексов, в том числе объектов общегражданского  назначения, жилья, инфраструктуры</t>
  </si>
  <si>
    <t>1020201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</si>
  <si>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</si>
  <si>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</si>
  <si>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Взносы в международные организации</t>
  </si>
  <si>
    <t>08</t>
  </si>
  <si>
    <t>0309800</t>
  </si>
  <si>
    <t>862</t>
  </si>
  <si>
    <t>Безвозмездные перечисления бюджетам</t>
  </si>
  <si>
    <t>250</t>
  </si>
  <si>
    <t xml:space="preserve">Перечисления международным организациям </t>
  </si>
  <si>
    <t>253</t>
  </si>
  <si>
    <t>Прикладные научные исследования в области общегосударственных вопросов</t>
  </si>
  <si>
    <t>12</t>
  </si>
  <si>
    <t>Выполнение научно-исследовательских и опытно-конструкторских работ по государственным контрактам</t>
  </si>
  <si>
    <t>0816900</t>
  </si>
  <si>
    <t>Научно-исследовательские и опытно-конструкторские работы</t>
  </si>
  <si>
    <t>241</t>
  </si>
  <si>
    <t>Другие общегосударственные вопросы</t>
  </si>
  <si>
    <t>13</t>
  </si>
  <si>
    <t>0939900</t>
  </si>
  <si>
    <t>112</t>
  </si>
  <si>
    <t>Образование</t>
  </si>
  <si>
    <t>07</t>
  </si>
  <si>
    <t>Общее образование</t>
  </si>
  <si>
    <t>02</t>
  </si>
  <si>
    <t>4239900</t>
  </si>
  <si>
    <t>Профессиональная подготовка, переподготовка и повышение квалификации</t>
  </si>
  <si>
    <t>05</t>
  </si>
  <si>
    <t>4289900</t>
  </si>
  <si>
    <t>Здравоохранение</t>
  </si>
  <si>
    <t>09</t>
  </si>
  <si>
    <t>Амбулаторная помощь</t>
  </si>
  <si>
    <t>4719900</t>
  </si>
  <si>
    <t>Санаторно-оздоровительная помощь</t>
  </si>
  <si>
    <t>4759900</t>
  </si>
  <si>
    <t>Социальная политика</t>
  </si>
  <si>
    <t>10</t>
  </si>
  <si>
    <t>Социальное обеспечение населения</t>
  </si>
  <si>
    <t>03</t>
  </si>
  <si>
    <t>Мероприятия по обеспечению жильем федеральных государственных гражданских служащих</t>
  </si>
  <si>
    <t>1008851</t>
  </si>
  <si>
    <t>322</t>
  </si>
  <si>
    <t>260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</si>
  <si>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</si>
  <si>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5051002</t>
  </si>
  <si>
    <t>ВСЕГО РАСХОДОВ</t>
  </si>
  <si>
    <t>Международные отношения и международное сотрудничество</t>
  </si>
  <si>
    <t>611</t>
  </si>
  <si>
    <t>612</t>
  </si>
  <si>
    <t>Субсидии бюджетным учреждениям на иные цели</t>
  </si>
  <si>
    <t>Обеспечение деятельности подведомственных учреждений (оказание услуг)</t>
  </si>
  <si>
    <t>262</t>
  </si>
  <si>
    <t>Социальное обеспечение</t>
  </si>
  <si>
    <t>Пособие по социальной помощи населению</t>
  </si>
  <si>
    <t>Реализация мероприятий, связанных с процедурами банкротства</t>
  </si>
  <si>
    <t>0013000</t>
  </si>
  <si>
    <t>0920700</t>
  </si>
  <si>
    <t>Субсидии на возмещение расходов по содержанию специальных объектов</t>
  </si>
  <si>
    <t>Безвозмездные перечисления государственным и муниципальным организациям</t>
  </si>
  <si>
    <t>831</t>
  </si>
  <si>
    <t>Исполнение судебных актов Российской Федерации и мировых соглашений по возмещению вреда, причиненному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</si>
  <si>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441</t>
  </si>
  <si>
    <t>Субсидии бюджетым учреждениям на финансовое обеспечение государственного задания на оказание государственных услуг (выполнение работ)</t>
  </si>
  <si>
    <t>ОТЧЕТНОСТЬ ФЕДЕРАЛЬНОЙ НАЛОГОВОЙ СЛУЖБЫ</t>
  </si>
  <si>
    <t xml:space="preserve"> Сведения  
о показателях кассового исполнения по расходам средств федерального бюджета</t>
  </si>
  <si>
    <t>Представляется:</t>
  </si>
  <si>
    <t>Сроки 
представления</t>
  </si>
  <si>
    <t>Код формы</t>
  </si>
  <si>
    <t>1-RK</t>
  </si>
  <si>
    <t>Управлениями ФНС России по субъектам Российской Федерации, межрегиональ-ными инспекциями ФНС России и организациями, находящимися в ведении ФНС России, Федеральной налоговой службе</t>
  </si>
  <si>
    <t>до 5 числа месяца, следующего за отчетным периодом,
на 1 января представляются на 10 дней позднее - 15 января</t>
  </si>
  <si>
    <t>Форма № 1-РК</t>
  </si>
  <si>
    <t xml:space="preserve">
Утверждена приказом ФНС России 
</t>
  </si>
  <si>
    <t>Ежемесячная</t>
  </si>
  <si>
    <t>Республика, край, область, автономное образование, город</t>
  </si>
  <si>
    <t>Налоговый орган</t>
  </si>
  <si>
    <t>Исполнитель</t>
  </si>
  <si>
    <t xml:space="preserve">                                    ( число)                  ( месяц)</t>
  </si>
  <si>
    <t xml:space="preserve">         (дата)            </t>
  </si>
  <si>
    <t>(подпись)</t>
  </si>
  <si>
    <t>(Ф.И.О.)</t>
  </si>
  <si>
    <t xml:space="preserve">      ФИО , номер телефона исполнителя</t>
  </si>
  <si>
    <t>от 21.12.2011 г.
№ ММВ-7-1/960@</t>
  </si>
  <si>
    <t xml:space="preserve">Государственый заказ на профессиональную переподготовку и повышение квалификации государственных служащих </t>
  </si>
  <si>
    <t>4280100</t>
  </si>
  <si>
    <t>Бюджетные инвестиции на приобретение объектов недвижимого имущества казенным учреждениям</t>
  </si>
  <si>
    <t>УФНС России по Псковской области. Сводный отчет</t>
  </si>
  <si>
    <t>Жгут Е.Н.</t>
  </si>
  <si>
    <t>Руководитель</t>
  </si>
  <si>
    <t>6000</t>
  </si>
  <si>
    <t>Псковская область</t>
  </si>
  <si>
    <t>60</t>
  </si>
  <si>
    <t>по состоянию на 01 января 2013 г.</t>
  </si>
  <si>
    <t xml:space="preserve"> "  14   "  января   2013г.  </t>
  </si>
  <si>
    <t>Риитсаар З.П. 8(60)1215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</si>
</sst>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u val="single"/>
      <sz val="10"/>
      <name val="Times New Roman Cyr"/>
      <family val="0"/>
    </font>
    <font>
      <sz val="9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vertAlign val="superscript"/>
      <sz val="10"/>
      <name val="Arial Cyr"/>
      <family val="0"/>
    </font>
    <font>
      <b/>
      <sz val="13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distributed" wrapText="1"/>
    </xf>
    <xf numFmtId="0" fontId="7" fillId="0" borderId="10" xfId="0" applyFont="1" applyFill="1" applyBorder="1" applyAlignment="1">
      <alignment horizontal="center" vertical="distributed"/>
    </xf>
    <xf numFmtId="49" fontId="8" fillId="0" borderId="10" xfId="0" applyNumberFormat="1" applyFont="1" applyBorder="1" applyAlignment="1">
      <alignment horizontal="center" vertical="distributed"/>
    </xf>
    <xf numFmtId="0" fontId="0" fillId="0" borderId="0" xfId="0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 applyProtection="1">
      <alignment/>
      <protection locked="0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11" xfId="0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39" fillId="0" borderId="14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21" fillId="0" borderId="0" xfId="0" applyFont="1" applyAlignment="1">
      <alignment horizontal="center" vertical="top"/>
    </xf>
    <xf numFmtId="0" fontId="40" fillId="0" borderId="0" xfId="0" applyFont="1" applyBorder="1" applyAlignment="1">
      <alignment horizontal="center" vertical="top"/>
    </xf>
    <xf numFmtId="49" fontId="41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49" fontId="21" fillId="0" borderId="0" xfId="0" applyNumberFormat="1" applyFont="1" applyAlignment="1">
      <alignment vertical="justify"/>
    </xf>
    <xf numFmtId="0" fontId="40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Continuous"/>
    </xf>
    <xf numFmtId="1" fontId="0" fillId="0" borderId="15" xfId="0" applyNumberFormat="1" applyFill="1" applyBorder="1" applyAlignment="1">
      <alignment/>
    </xf>
    <xf numFmtId="49" fontId="6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vertical="top" wrapText="1"/>
    </xf>
    <xf numFmtId="1" fontId="0" fillId="0" borderId="16" xfId="0" applyNumberForma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7" xfId="0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left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18" fillId="0" borderId="17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7" fillId="0" borderId="22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justify" vertical="top" wrapText="1"/>
    </xf>
    <xf numFmtId="0" fontId="18" fillId="0" borderId="27" xfId="0" applyFont="1" applyBorder="1" applyAlignment="1">
      <alignment horizontal="justify" vertical="top" wrapText="1"/>
    </xf>
    <xf numFmtId="0" fontId="18" fillId="0" borderId="2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justify" vertical="top" wrapText="1"/>
    </xf>
    <xf numFmtId="0" fontId="18" fillId="0" borderId="22" xfId="0" applyFont="1" applyBorder="1" applyAlignment="1">
      <alignment horizontal="justify" vertical="top" wrapText="1"/>
    </xf>
    <xf numFmtId="0" fontId="18" fillId="0" borderId="14" xfId="0" applyFont="1" applyBorder="1" applyAlignment="1">
      <alignment horizontal="justify" vertical="top" wrapText="1"/>
    </xf>
    <xf numFmtId="0" fontId="18" fillId="0" borderId="23" xfId="0" applyFont="1" applyBorder="1" applyAlignment="1">
      <alignment horizontal="justify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distributed" wrapText="1"/>
    </xf>
    <xf numFmtId="0" fontId="7" fillId="0" borderId="28" xfId="0" applyFont="1" applyFill="1" applyBorder="1" applyAlignment="1">
      <alignment horizontal="center" vertical="distributed" wrapText="1"/>
    </xf>
    <xf numFmtId="0" fontId="7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3" fillId="4" borderId="18" xfId="0" applyFont="1" applyFill="1" applyBorder="1" applyAlignment="1" applyProtection="1">
      <alignment horizontal="center" wrapText="1"/>
      <protection/>
    </xf>
    <xf numFmtId="0" fontId="3" fillId="4" borderId="20" xfId="0" applyFont="1" applyFill="1" applyBorder="1" applyAlignment="1" applyProtection="1">
      <alignment horizontal="center" wrapText="1"/>
      <protection/>
    </xf>
    <xf numFmtId="0" fontId="3" fillId="4" borderId="19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left" wrapText="1"/>
    </xf>
    <xf numFmtId="49" fontId="0" fillId="0" borderId="18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14" xfId="0" applyNumberFormat="1" applyFon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shrinkToFit="1"/>
    </xf>
    <xf numFmtId="169" fontId="42" fillId="0" borderId="10" xfId="0" applyNumberFormat="1" applyFont="1" applyFill="1" applyBorder="1" applyAlignment="1">
      <alignment horizontal="right" shrinkToFit="1"/>
    </xf>
    <xf numFmtId="169" fontId="42" fillId="4" borderId="10" xfId="0" applyNumberFormat="1" applyFont="1" applyFill="1" applyBorder="1" applyAlignment="1">
      <alignment horizontal="righ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193"/>
  <sheetViews>
    <sheetView showZeros="0" zoomScaleSheetLayoutView="100" workbookViewId="0" topLeftCell="A178">
      <selection activeCell="B194" sqref="B194"/>
    </sheetView>
  </sheetViews>
  <sheetFormatPr defaultColWidth="9.00390625" defaultRowHeight="12.75"/>
  <cols>
    <col min="1" max="1" width="7.125" style="1" customWidth="1"/>
    <col min="2" max="2" width="54.625" style="0" customWidth="1"/>
    <col min="3" max="3" width="5.00390625" style="0" customWidth="1"/>
    <col min="4" max="4" width="5.875" style="0" customWidth="1"/>
    <col min="5" max="5" width="8.25390625" style="0" customWidth="1"/>
    <col min="6" max="6" width="7.875" style="0" customWidth="1"/>
    <col min="7" max="7" width="9.625" style="0" customWidth="1"/>
    <col min="8" max="8" width="17.00390625" style="0" customWidth="1"/>
    <col min="9" max="9" width="9.125" style="14" customWidth="1"/>
  </cols>
  <sheetData>
    <row r="1" spans="2:8" ht="14.25" customHeight="1">
      <c r="B1" s="120" t="s">
        <v>145</v>
      </c>
      <c r="C1" s="121"/>
      <c r="D1" s="121"/>
      <c r="E1" s="121"/>
      <c r="F1" s="121"/>
      <c r="G1" s="121"/>
      <c r="H1" s="122"/>
    </row>
    <row r="2" spans="2:8" ht="12.75" customHeight="1">
      <c r="B2" s="2" t="s">
        <v>0</v>
      </c>
      <c r="C2" s="125" t="s">
        <v>148</v>
      </c>
      <c r="D2" s="3"/>
      <c r="E2" s="3"/>
      <c r="F2" s="3"/>
      <c r="G2" s="3"/>
      <c r="H2" s="3"/>
    </row>
    <row r="3" spans="1:8" ht="12.75">
      <c r="A3" s="111" t="s">
        <v>1</v>
      </c>
      <c r="B3" s="113" t="s">
        <v>2</v>
      </c>
      <c r="C3" s="115" t="s">
        <v>3</v>
      </c>
      <c r="D3" s="115"/>
      <c r="E3" s="115"/>
      <c r="F3" s="115"/>
      <c r="G3" s="115"/>
      <c r="H3" s="116" t="s">
        <v>4</v>
      </c>
    </row>
    <row r="4" spans="1:8" ht="77.25" customHeight="1">
      <c r="A4" s="112"/>
      <c r="B4" s="114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116"/>
    </row>
    <row r="5" spans="1:8" ht="12.75">
      <c r="A5" s="5" t="s">
        <v>10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 t="s">
        <v>11</v>
      </c>
    </row>
    <row r="6" spans="1:9" s="8" customFormat="1" ht="18" customHeight="1">
      <c r="A6" s="45">
        <v>1010</v>
      </c>
      <c r="B6" s="49" t="s">
        <v>12</v>
      </c>
      <c r="C6" s="47" t="s">
        <v>13</v>
      </c>
      <c r="D6" s="47" t="s">
        <v>14</v>
      </c>
      <c r="E6" s="47" t="s">
        <v>14</v>
      </c>
      <c r="F6" s="48" t="s">
        <v>14</v>
      </c>
      <c r="G6" s="48"/>
      <c r="H6" s="129">
        <f>H7+H117+H123+H128</f>
        <v>380605.49999999994</v>
      </c>
      <c r="I6" s="15"/>
    </row>
    <row r="7" spans="1:9" s="8" customFormat="1" ht="26.25" customHeight="1">
      <c r="A7" s="45">
        <v>1020</v>
      </c>
      <c r="B7" s="49" t="s">
        <v>15</v>
      </c>
      <c r="C7" s="47" t="s">
        <v>13</v>
      </c>
      <c r="D7" s="47" t="s">
        <v>16</v>
      </c>
      <c r="E7" s="47" t="s">
        <v>14</v>
      </c>
      <c r="F7" s="48" t="s">
        <v>14</v>
      </c>
      <c r="G7" s="48"/>
      <c r="H7" s="129">
        <f>H8+H39+H43+H77+H85+H92+H95+H105+H112</f>
        <v>380605.49999999994</v>
      </c>
      <c r="I7" s="16"/>
    </row>
    <row r="8" spans="1:9" s="8" customFormat="1" ht="12.75">
      <c r="A8" s="45">
        <v>1030</v>
      </c>
      <c r="B8" s="49" t="s">
        <v>17</v>
      </c>
      <c r="C8" s="47" t="s">
        <v>13</v>
      </c>
      <c r="D8" s="47" t="s">
        <v>16</v>
      </c>
      <c r="E8" s="47" t="s">
        <v>18</v>
      </c>
      <c r="F8" s="48" t="s">
        <v>14</v>
      </c>
      <c r="G8" s="48"/>
      <c r="H8" s="129">
        <f>H9+H14+H18+H22+H25+H30+H33+H36</f>
        <v>0</v>
      </c>
      <c r="I8" s="15"/>
    </row>
    <row r="9" spans="1:9" s="12" customFormat="1" ht="12" customHeight="1">
      <c r="A9" s="45">
        <v>1040</v>
      </c>
      <c r="B9" s="49" t="s">
        <v>19</v>
      </c>
      <c r="C9" s="47" t="s">
        <v>13</v>
      </c>
      <c r="D9" s="47" t="s">
        <v>16</v>
      </c>
      <c r="E9" s="47" t="s">
        <v>18</v>
      </c>
      <c r="F9" s="47" t="s">
        <v>20</v>
      </c>
      <c r="G9" s="47"/>
      <c r="H9" s="129">
        <f>H10</f>
        <v>0</v>
      </c>
      <c r="I9" s="15"/>
    </row>
    <row r="10" spans="1:9" s="8" customFormat="1" ht="12.75">
      <c r="A10" s="45">
        <v>1050</v>
      </c>
      <c r="B10" s="49" t="s">
        <v>21</v>
      </c>
      <c r="C10" s="47" t="s">
        <v>13</v>
      </c>
      <c r="D10" s="47" t="s">
        <v>16</v>
      </c>
      <c r="E10" s="47" t="s">
        <v>18</v>
      </c>
      <c r="F10" s="47" t="s">
        <v>20</v>
      </c>
      <c r="G10" s="47" t="s">
        <v>22</v>
      </c>
      <c r="H10" s="129">
        <f>H11</f>
        <v>0</v>
      </c>
      <c r="I10" s="15"/>
    </row>
    <row r="11" spans="1:9" s="8" customFormat="1" ht="12" customHeight="1">
      <c r="A11" s="45">
        <v>1060</v>
      </c>
      <c r="B11" s="49" t="s">
        <v>23</v>
      </c>
      <c r="C11" s="47" t="s">
        <v>13</v>
      </c>
      <c r="D11" s="47" t="s">
        <v>16</v>
      </c>
      <c r="E11" s="47" t="s">
        <v>18</v>
      </c>
      <c r="F11" s="47" t="s">
        <v>20</v>
      </c>
      <c r="G11" s="47" t="s">
        <v>24</v>
      </c>
      <c r="H11" s="129">
        <f>H12+H13</f>
        <v>0</v>
      </c>
      <c r="I11" s="15"/>
    </row>
    <row r="12" spans="1:9" s="8" customFormat="1" ht="12.75">
      <c r="A12" s="45">
        <v>1070</v>
      </c>
      <c r="B12" s="46" t="s">
        <v>25</v>
      </c>
      <c r="C12" s="47" t="s">
        <v>13</v>
      </c>
      <c r="D12" s="47" t="s">
        <v>16</v>
      </c>
      <c r="E12" s="47" t="s">
        <v>18</v>
      </c>
      <c r="F12" s="48" t="s">
        <v>20</v>
      </c>
      <c r="G12" s="48" t="s">
        <v>26</v>
      </c>
      <c r="H12" s="130">
        <v>0</v>
      </c>
      <c r="I12" s="15"/>
    </row>
    <row r="13" spans="1:10" s="8" customFormat="1" ht="12.75">
      <c r="A13" s="45">
        <v>1080</v>
      </c>
      <c r="B13" s="46" t="s">
        <v>27</v>
      </c>
      <c r="C13" s="47" t="s">
        <v>13</v>
      </c>
      <c r="D13" s="47" t="s">
        <v>16</v>
      </c>
      <c r="E13" s="47" t="s">
        <v>18</v>
      </c>
      <c r="F13" s="48" t="s">
        <v>20</v>
      </c>
      <c r="G13" s="48" t="s">
        <v>28</v>
      </c>
      <c r="H13" s="130">
        <v>0</v>
      </c>
      <c r="I13" s="15"/>
      <c r="J13" s="15"/>
    </row>
    <row r="14" spans="1:9" s="8" customFormat="1" ht="12.75">
      <c r="A14" s="45">
        <v>1090</v>
      </c>
      <c r="B14" s="49" t="s">
        <v>29</v>
      </c>
      <c r="C14" s="47" t="s">
        <v>13</v>
      </c>
      <c r="D14" s="47" t="s">
        <v>16</v>
      </c>
      <c r="E14" s="47" t="s">
        <v>18</v>
      </c>
      <c r="F14" s="47" t="s">
        <v>30</v>
      </c>
      <c r="G14" s="47"/>
      <c r="H14" s="129">
        <f>H15</f>
        <v>0</v>
      </c>
      <c r="I14" s="15"/>
    </row>
    <row r="15" spans="1:9" s="8" customFormat="1" ht="12.75">
      <c r="A15" s="45">
        <v>1100</v>
      </c>
      <c r="B15" s="49" t="s">
        <v>21</v>
      </c>
      <c r="C15" s="47" t="s">
        <v>13</v>
      </c>
      <c r="D15" s="47" t="s">
        <v>16</v>
      </c>
      <c r="E15" s="47" t="s">
        <v>18</v>
      </c>
      <c r="F15" s="47" t="s">
        <v>30</v>
      </c>
      <c r="G15" s="47" t="s">
        <v>22</v>
      </c>
      <c r="H15" s="129">
        <f>H16</f>
        <v>0</v>
      </c>
      <c r="I15" s="15"/>
    </row>
    <row r="16" spans="1:9" s="8" customFormat="1" ht="14.25" customHeight="1">
      <c r="A16" s="45">
        <v>1110</v>
      </c>
      <c r="B16" s="49" t="s">
        <v>23</v>
      </c>
      <c r="C16" s="47" t="s">
        <v>13</v>
      </c>
      <c r="D16" s="47" t="s">
        <v>16</v>
      </c>
      <c r="E16" s="47" t="s">
        <v>18</v>
      </c>
      <c r="F16" s="47" t="s">
        <v>30</v>
      </c>
      <c r="G16" s="47" t="s">
        <v>24</v>
      </c>
      <c r="H16" s="129">
        <f>H17</f>
        <v>0</v>
      </c>
      <c r="I16" s="15"/>
    </row>
    <row r="17" spans="1:9" s="63" customFormat="1" ht="12.75" customHeight="1">
      <c r="A17" s="45">
        <v>1120</v>
      </c>
      <c r="B17" s="46" t="s">
        <v>31</v>
      </c>
      <c r="C17" s="47" t="s">
        <v>13</v>
      </c>
      <c r="D17" s="47" t="s">
        <v>16</v>
      </c>
      <c r="E17" s="47" t="s">
        <v>18</v>
      </c>
      <c r="F17" s="48" t="s">
        <v>30</v>
      </c>
      <c r="G17" s="48" t="s">
        <v>32</v>
      </c>
      <c r="H17" s="130">
        <v>0</v>
      </c>
      <c r="I17" s="15"/>
    </row>
    <row r="18" spans="1:9" s="8" customFormat="1" ht="24" customHeight="1">
      <c r="A18" s="45">
        <v>1130</v>
      </c>
      <c r="B18" s="49" t="s">
        <v>33</v>
      </c>
      <c r="C18" s="47" t="s">
        <v>13</v>
      </c>
      <c r="D18" s="47" t="s">
        <v>16</v>
      </c>
      <c r="E18" s="47" t="s">
        <v>18</v>
      </c>
      <c r="F18" s="47" t="s">
        <v>34</v>
      </c>
      <c r="G18" s="47"/>
      <c r="H18" s="129">
        <f>H19+H21</f>
        <v>0</v>
      </c>
      <c r="I18" s="15"/>
    </row>
    <row r="19" spans="1:9" s="8" customFormat="1" ht="12.75" customHeight="1">
      <c r="A19" s="45">
        <v>1140</v>
      </c>
      <c r="B19" s="49" t="s">
        <v>21</v>
      </c>
      <c r="C19" s="47" t="s">
        <v>13</v>
      </c>
      <c r="D19" s="47" t="s">
        <v>16</v>
      </c>
      <c r="E19" s="47" t="s">
        <v>18</v>
      </c>
      <c r="F19" s="47" t="s">
        <v>34</v>
      </c>
      <c r="G19" s="47" t="s">
        <v>22</v>
      </c>
      <c r="H19" s="129">
        <f>H20</f>
        <v>0</v>
      </c>
      <c r="I19" s="15"/>
    </row>
    <row r="20" spans="1:9" s="63" customFormat="1" ht="12.75">
      <c r="A20" s="45">
        <v>1150</v>
      </c>
      <c r="B20" s="46" t="s">
        <v>35</v>
      </c>
      <c r="C20" s="47" t="s">
        <v>13</v>
      </c>
      <c r="D20" s="47" t="s">
        <v>16</v>
      </c>
      <c r="E20" s="47" t="s">
        <v>18</v>
      </c>
      <c r="F20" s="48" t="s">
        <v>34</v>
      </c>
      <c r="G20" s="48" t="s">
        <v>36</v>
      </c>
      <c r="H20" s="130">
        <v>0</v>
      </c>
      <c r="I20" s="15"/>
    </row>
    <row r="21" spans="1:9" s="63" customFormat="1" ht="12.75">
      <c r="A21" s="45">
        <v>1160</v>
      </c>
      <c r="B21" s="46" t="s">
        <v>41</v>
      </c>
      <c r="C21" s="47" t="s">
        <v>13</v>
      </c>
      <c r="D21" s="47" t="s">
        <v>16</v>
      </c>
      <c r="E21" s="47" t="s">
        <v>18</v>
      </c>
      <c r="F21" s="47" t="s">
        <v>34</v>
      </c>
      <c r="G21" s="47" t="s">
        <v>42</v>
      </c>
      <c r="H21" s="130">
        <v>0</v>
      </c>
      <c r="I21" s="15"/>
    </row>
    <row r="22" spans="1:9" s="8" customFormat="1" ht="24">
      <c r="A22" s="45">
        <v>1170</v>
      </c>
      <c r="B22" s="49" t="s">
        <v>37</v>
      </c>
      <c r="C22" s="47" t="s">
        <v>13</v>
      </c>
      <c r="D22" s="47" t="s">
        <v>16</v>
      </c>
      <c r="E22" s="47" t="s">
        <v>18</v>
      </c>
      <c r="F22" s="47" t="s">
        <v>38</v>
      </c>
      <c r="G22" s="47"/>
      <c r="H22" s="129">
        <f>H23</f>
        <v>0</v>
      </c>
      <c r="I22" s="15"/>
    </row>
    <row r="23" spans="1:9" s="8" customFormat="1" ht="12.75">
      <c r="A23" s="45">
        <v>1180</v>
      </c>
      <c r="B23" s="49" t="s">
        <v>21</v>
      </c>
      <c r="C23" s="47" t="s">
        <v>13</v>
      </c>
      <c r="D23" s="47" t="s">
        <v>16</v>
      </c>
      <c r="E23" s="47" t="s">
        <v>18</v>
      </c>
      <c r="F23" s="47" t="s">
        <v>38</v>
      </c>
      <c r="G23" s="47" t="s">
        <v>22</v>
      </c>
      <c r="H23" s="129">
        <f>H24</f>
        <v>0</v>
      </c>
      <c r="I23" s="15"/>
    </row>
    <row r="24" spans="1:9" s="8" customFormat="1" ht="12.75">
      <c r="A24" s="45">
        <v>1190</v>
      </c>
      <c r="B24" s="46" t="s">
        <v>35</v>
      </c>
      <c r="C24" s="47" t="s">
        <v>13</v>
      </c>
      <c r="D24" s="47" t="s">
        <v>16</v>
      </c>
      <c r="E24" s="47" t="s">
        <v>18</v>
      </c>
      <c r="F24" s="48" t="s">
        <v>38</v>
      </c>
      <c r="G24" s="48" t="s">
        <v>36</v>
      </c>
      <c r="H24" s="130">
        <v>0</v>
      </c>
      <c r="I24" s="15"/>
    </row>
    <row r="25" spans="1:9" s="8" customFormat="1" ht="12.75">
      <c r="A25" s="45">
        <v>1200</v>
      </c>
      <c r="B25" s="49" t="s">
        <v>39</v>
      </c>
      <c r="C25" s="47" t="s">
        <v>13</v>
      </c>
      <c r="D25" s="47" t="s">
        <v>16</v>
      </c>
      <c r="E25" s="47" t="s">
        <v>18</v>
      </c>
      <c r="F25" s="47" t="s">
        <v>40</v>
      </c>
      <c r="G25" s="47"/>
      <c r="H25" s="129">
        <f>H26+H29</f>
        <v>0</v>
      </c>
      <c r="I25" s="15"/>
    </row>
    <row r="26" spans="1:9" s="8" customFormat="1" ht="12.75">
      <c r="A26" s="45">
        <v>1210</v>
      </c>
      <c r="B26" s="49" t="s">
        <v>21</v>
      </c>
      <c r="C26" s="47" t="s">
        <v>13</v>
      </c>
      <c r="D26" s="47" t="s">
        <v>16</v>
      </c>
      <c r="E26" s="47" t="s">
        <v>18</v>
      </c>
      <c r="F26" s="47" t="s">
        <v>40</v>
      </c>
      <c r="G26" s="47" t="s">
        <v>22</v>
      </c>
      <c r="H26" s="129">
        <f>H27+H28</f>
        <v>0</v>
      </c>
      <c r="I26" s="15"/>
    </row>
    <row r="27" spans="1:9" s="8" customFormat="1" ht="12.75">
      <c r="A27" s="45">
        <v>1220</v>
      </c>
      <c r="B27" s="46" t="s">
        <v>35</v>
      </c>
      <c r="C27" s="47" t="s">
        <v>13</v>
      </c>
      <c r="D27" s="47" t="s">
        <v>16</v>
      </c>
      <c r="E27" s="47" t="s">
        <v>18</v>
      </c>
      <c r="F27" s="48" t="s">
        <v>40</v>
      </c>
      <c r="G27" s="48" t="s">
        <v>36</v>
      </c>
      <c r="H27" s="130">
        <v>0</v>
      </c>
      <c r="I27" s="15"/>
    </row>
    <row r="28" spans="1:9" s="8" customFormat="1" ht="12.75">
      <c r="A28" s="45">
        <v>1225</v>
      </c>
      <c r="B28" s="46" t="s">
        <v>46</v>
      </c>
      <c r="C28" s="47" t="s">
        <v>13</v>
      </c>
      <c r="D28" s="47" t="s">
        <v>16</v>
      </c>
      <c r="E28" s="47" t="s">
        <v>18</v>
      </c>
      <c r="F28" s="48" t="s">
        <v>40</v>
      </c>
      <c r="G28" s="48" t="s">
        <v>47</v>
      </c>
      <c r="H28" s="130">
        <v>0</v>
      </c>
      <c r="I28" s="15"/>
    </row>
    <row r="29" spans="1:9" s="8" customFormat="1" ht="12.75">
      <c r="A29" s="45">
        <v>1230</v>
      </c>
      <c r="B29" s="46" t="s">
        <v>41</v>
      </c>
      <c r="C29" s="47" t="s">
        <v>13</v>
      </c>
      <c r="D29" s="47" t="s">
        <v>16</v>
      </c>
      <c r="E29" s="47" t="s">
        <v>18</v>
      </c>
      <c r="F29" s="47" t="s">
        <v>40</v>
      </c>
      <c r="G29" s="47" t="s">
        <v>42</v>
      </c>
      <c r="H29" s="130">
        <v>0</v>
      </c>
      <c r="I29" s="15"/>
    </row>
    <row r="30" spans="1:9" s="8" customFormat="1" ht="63" customHeight="1">
      <c r="A30" s="45">
        <v>1240</v>
      </c>
      <c r="B30" s="50" t="s">
        <v>119</v>
      </c>
      <c r="C30" s="47" t="s">
        <v>13</v>
      </c>
      <c r="D30" s="47" t="s">
        <v>16</v>
      </c>
      <c r="E30" s="47" t="s">
        <v>18</v>
      </c>
      <c r="F30" s="47" t="s">
        <v>118</v>
      </c>
      <c r="G30" s="48"/>
      <c r="H30" s="129">
        <f>H31</f>
        <v>0</v>
      </c>
      <c r="I30" s="15"/>
    </row>
    <row r="31" spans="1:9" s="8" customFormat="1" ht="12.75">
      <c r="A31" s="45">
        <v>1250</v>
      </c>
      <c r="B31" s="49" t="s">
        <v>21</v>
      </c>
      <c r="C31" s="47" t="s">
        <v>13</v>
      </c>
      <c r="D31" s="47" t="s">
        <v>16</v>
      </c>
      <c r="E31" s="47" t="s">
        <v>18</v>
      </c>
      <c r="F31" s="47" t="s">
        <v>118</v>
      </c>
      <c r="G31" s="47" t="s">
        <v>22</v>
      </c>
      <c r="H31" s="129">
        <f>H32</f>
        <v>0</v>
      </c>
      <c r="I31" s="15"/>
    </row>
    <row r="32" spans="1:9" s="8" customFormat="1" ht="12.75">
      <c r="A32" s="45">
        <v>1260</v>
      </c>
      <c r="B32" s="46" t="s">
        <v>46</v>
      </c>
      <c r="C32" s="47" t="s">
        <v>13</v>
      </c>
      <c r="D32" s="47" t="s">
        <v>16</v>
      </c>
      <c r="E32" s="47" t="s">
        <v>18</v>
      </c>
      <c r="F32" s="48" t="s">
        <v>118</v>
      </c>
      <c r="G32" s="48" t="s">
        <v>47</v>
      </c>
      <c r="H32" s="130">
        <v>0</v>
      </c>
      <c r="I32" s="15"/>
    </row>
    <row r="33" spans="1:9" s="8" customFormat="1" ht="11.25" customHeight="1">
      <c r="A33" s="45">
        <v>1270</v>
      </c>
      <c r="B33" s="49" t="s">
        <v>53</v>
      </c>
      <c r="C33" s="47" t="s">
        <v>13</v>
      </c>
      <c r="D33" s="47" t="s">
        <v>16</v>
      </c>
      <c r="E33" s="47" t="s">
        <v>18</v>
      </c>
      <c r="F33" s="47" t="s">
        <v>54</v>
      </c>
      <c r="G33" s="47"/>
      <c r="H33" s="129">
        <f>H34</f>
        <v>0</v>
      </c>
      <c r="I33" s="15"/>
    </row>
    <row r="34" spans="1:9" s="8" customFormat="1" ht="12.75">
      <c r="A34" s="45">
        <v>1280</v>
      </c>
      <c r="B34" s="49" t="s">
        <v>21</v>
      </c>
      <c r="C34" s="47" t="s">
        <v>13</v>
      </c>
      <c r="D34" s="47" t="s">
        <v>16</v>
      </c>
      <c r="E34" s="47" t="s">
        <v>18</v>
      </c>
      <c r="F34" s="47" t="s">
        <v>54</v>
      </c>
      <c r="G34" s="47" t="s">
        <v>22</v>
      </c>
      <c r="H34" s="129">
        <f>H35</f>
        <v>0</v>
      </c>
      <c r="I34" s="15"/>
    </row>
    <row r="35" spans="1:9" s="8" customFormat="1" ht="12.75">
      <c r="A35" s="45">
        <v>1290</v>
      </c>
      <c r="B35" s="46" t="s">
        <v>46</v>
      </c>
      <c r="C35" s="47" t="s">
        <v>13</v>
      </c>
      <c r="D35" s="47" t="s">
        <v>16</v>
      </c>
      <c r="E35" s="47" t="s">
        <v>18</v>
      </c>
      <c r="F35" s="48" t="s">
        <v>54</v>
      </c>
      <c r="G35" s="48" t="s">
        <v>47</v>
      </c>
      <c r="H35" s="130">
        <v>0</v>
      </c>
      <c r="I35" s="15"/>
    </row>
    <row r="36" spans="1:9" s="8" customFormat="1" ht="12.75">
      <c r="A36" s="45">
        <v>1300</v>
      </c>
      <c r="B36" s="49" t="s">
        <v>43</v>
      </c>
      <c r="C36" s="47" t="s">
        <v>13</v>
      </c>
      <c r="D36" s="47" t="s">
        <v>16</v>
      </c>
      <c r="E36" s="47" t="s">
        <v>18</v>
      </c>
      <c r="F36" s="47" t="s">
        <v>45</v>
      </c>
      <c r="G36" s="47"/>
      <c r="H36" s="129">
        <f>H37</f>
        <v>0</v>
      </c>
      <c r="I36" s="15"/>
    </row>
    <row r="37" spans="1:9" s="8" customFormat="1" ht="12.75">
      <c r="A37" s="45">
        <v>1310</v>
      </c>
      <c r="B37" s="49" t="s">
        <v>21</v>
      </c>
      <c r="C37" s="47" t="s">
        <v>13</v>
      </c>
      <c r="D37" s="47" t="s">
        <v>16</v>
      </c>
      <c r="E37" s="47" t="s">
        <v>18</v>
      </c>
      <c r="F37" s="47" t="s">
        <v>45</v>
      </c>
      <c r="G37" s="47" t="s">
        <v>22</v>
      </c>
      <c r="H37" s="129">
        <f>H38</f>
        <v>0</v>
      </c>
      <c r="I37" s="15"/>
    </row>
    <row r="38" spans="1:9" s="8" customFormat="1" ht="12.75">
      <c r="A38" s="45">
        <v>1320</v>
      </c>
      <c r="B38" s="46" t="s">
        <v>46</v>
      </c>
      <c r="C38" s="47" t="s">
        <v>13</v>
      </c>
      <c r="D38" s="47" t="s">
        <v>16</v>
      </c>
      <c r="E38" s="47" t="s">
        <v>18</v>
      </c>
      <c r="F38" s="48" t="s">
        <v>45</v>
      </c>
      <c r="G38" s="48" t="s">
        <v>47</v>
      </c>
      <c r="H38" s="130">
        <v>0</v>
      </c>
      <c r="I38" s="15"/>
    </row>
    <row r="39" spans="1:9" s="8" customFormat="1" ht="12.75">
      <c r="A39" s="45">
        <v>1330</v>
      </c>
      <c r="B39" s="49" t="s">
        <v>48</v>
      </c>
      <c r="C39" s="47" t="s">
        <v>13</v>
      </c>
      <c r="D39" s="47" t="s">
        <v>16</v>
      </c>
      <c r="E39" s="47" t="s">
        <v>49</v>
      </c>
      <c r="F39" s="48" t="s">
        <v>14</v>
      </c>
      <c r="G39" s="48"/>
      <c r="H39" s="129">
        <f>H40</f>
        <v>15.5</v>
      </c>
      <c r="I39" s="15"/>
    </row>
    <row r="40" spans="1:9" s="8" customFormat="1" ht="12.75">
      <c r="A40" s="45">
        <v>1340</v>
      </c>
      <c r="B40" s="49" t="s">
        <v>39</v>
      </c>
      <c r="C40" s="47" t="s">
        <v>13</v>
      </c>
      <c r="D40" s="47" t="s">
        <v>16</v>
      </c>
      <c r="E40" s="47" t="s">
        <v>49</v>
      </c>
      <c r="F40" s="47" t="s">
        <v>40</v>
      </c>
      <c r="G40" s="47"/>
      <c r="H40" s="129">
        <f>H41</f>
        <v>15.5</v>
      </c>
      <c r="I40" s="15"/>
    </row>
    <row r="41" spans="1:9" s="8" customFormat="1" ht="12.75">
      <c r="A41" s="45">
        <v>1350</v>
      </c>
      <c r="B41" s="49" t="s">
        <v>21</v>
      </c>
      <c r="C41" s="47" t="s">
        <v>13</v>
      </c>
      <c r="D41" s="47" t="s">
        <v>16</v>
      </c>
      <c r="E41" s="47" t="s">
        <v>49</v>
      </c>
      <c r="F41" s="47" t="s">
        <v>40</v>
      </c>
      <c r="G41" s="47" t="s">
        <v>22</v>
      </c>
      <c r="H41" s="129">
        <f>H42</f>
        <v>15.5</v>
      </c>
      <c r="I41" s="15"/>
    </row>
    <row r="42" spans="1:9" s="8" customFormat="1" ht="12.75">
      <c r="A42" s="45">
        <v>1360</v>
      </c>
      <c r="B42" s="46" t="s">
        <v>35</v>
      </c>
      <c r="C42" s="47" t="s">
        <v>13</v>
      </c>
      <c r="D42" s="47" t="s">
        <v>16</v>
      </c>
      <c r="E42" s="47" t="s">
        <v>49</v>
      </c>
      <c r="F42" s="48" t="s">
        <v>40</v>
      </c>
      <c r="G42" s="48" t="s">
        <v>36</v>
      </c>
      <c r="H42" s="130">
        <v>15.5</v>
      </c>
      <c r="I42" s="15"/>
    </row>
    <row r="43" spans="1:9" s="8" customFormat="1" ht="12.75">
      <c r="A43" s="45">
        <v>1370</v>
      </c>
      <c r="B43" s="49" t="s">
        <v>50</v>
      </c>
      <c r="C43" s="47" t="s">
        <v>13</v>
      </c>
      <c r="D43" s="47" t="s">
        <v>16</v>
      </c>
      <c r="E43" s="47" t="s">
        <v>44</v>
      </c>
      <c r="F43" s="47" t="s">
        <v>14</v>
      </c>
      <c r="G43" s="47"/>
      <c r="H43" s="129">
        <f>H44+H49+H56+H60+H63+H68+H71+H74</f>
        <v>375234.39999999997</v>
      </c>
      <c r="I43" s="15"/>
    </row>
    <row r="44" spans="1:9" s="8" customFormat="1" ht="13.5" customHeight="1">
      <c r="A44" s="45">
        <v>1380</v>
      </c>
      <c r="B44" s="49" t="s">
        <v>19</v>
      </c>
      <c r="C44" s="47" t="s">
        <v>13</v>
      </c>
      <c r="D44" s="47" t="s">
        <v>16</v>
      </c>
      <c r="E44" s="47" t="s">
        <v>44</v>
      </c>
      <c r="F44" s="47" t="s">
        <v>20</v>
      </c>
      <c r="G44" s="47"/>
      <c r="H44" s="129">
        <f>H45</f>
        <v>302157.8</v>
      </c>
      <c r="I44" s="15"/>
    </row>
    <row r="45" spans="1:9" s="8" customFormat="1" ht="12.75">
      <c r="A45" s="45">
        <v>1390</v>
      </c>
      <c r="B45" s="49" t="s">
        <v>21</v>
      </c>
      <c r="C45" s="47" t="s">
        <v>13</v>
      </c>
      <c r="D45" s="47" t="s">
        <v>16</v>
      </c>
      <c r="E45" s="47" t="s">
        <v>44</v>
      </c>
      <c r="F45" s="47" t="s">
        <v>20</v>
      </c>
      <c r="G45" s="47" t="s">
        <v>22</v>
      </c>
      <c r="H45" s="129">
        <f>H46</f>
        <v>302157.8</v>
      </c>
      <c r="I45" s="15"/>
    </row>
    <row r="46" spans="1:9" s="8" customFormat="1" ht="15" customHeight="1">
      <c r="A46" s="45">
        <v>1400</v>
      </c>
      <c r="B46" s="49" t="s">
        <v>23</v>
      </c>
      <c r="C46" s="47" t="s">
        <v>13</v>
      </c>
      <c r="D46" s="47" t="s">
        <v>16</v>
      </c>
      <c r="E46" s="47" t="s">
        <v>44</v>
      </c>
      <c r="F46" s="47" t="s">
        <v>20</v>
      </c>
      <c r="G46" s="47" t="s">
        <v>24</v>
      </c>
      <c r="H46" s="129">
        <f>H47+H48</f>
        <v>302157.8</v>
      </c>
      <c r="I46" s="15"/>
    </row>
    <row r="47" spans="1:9" s="8" customFormat="1" ht="12.75">
      <c r="A47" s="45">
        <v>1410</v>
      </c>
      <c r="B47" s="46" t="s">
        <v>25</v>
      </c>
      <c r="C47" s="47" t="s">
        <v>13</v>
      </c>
      <c r="D47" s="47" t="s">
        <v>16</v>
      </c>
      <c r="E47" s="47" t="s">
        <v>44</v>
      </c>
      <c r="F47" s="48" t="s">
        <v>20</v>
      </c>
      <c r="G47" s="48" t="s">
        <v>26</v>
      </c>
      <c r="H47" s="130">
        <v>232987.5</v>
      </c>
      <c r="I47" s="15"/>
    </row>
    <row r="48" spans="1:9" s="8" customFormat="1" ht="12.75">
      <c r="A48" s="45">
        <v>1420</v>
      </c>
      <c r="B48" s="46" t="s">
        <v>27</v>
      </c>
      <c r="C48" s="47" t="s">
        <v>13</v>
      </c>
      <c r="D48" s="47" t="s">
        <v>16</v>
      </c>
      <c r="E48" s="47" t="s">
        <v>44</v>
      </c>
      <c r="F48" s="48" t="s">
        <v>20</v>
      </c>
      <c r="G48" s="48" t="s">
        <v>28</v>
      </c>
      <c r="H48" s="130">
        <v>69170.3</v>
      </c>
      <c r="I48" s="15"/>
    </row>
    <row r="49" spans="1:9" s="8" customFormat="1" ht="12.75">
      <c r="A49" s="45">
        <v>1430</v>
      </c>
      <c r="B49" s="49" t="s">
        <v>29</v>
      </c>
      <c r="C49" s="47" t="s">
        <v>13</v>
      </c>
      <c r="D49" s="47" t="s">
        <v>16</v>
      </c>
      <c r="E49" s="47" t="s">
        <v>44</v>
      </c>
      <c r="F49" s="47" t="s">
        <v>30</v>
      </c>
      <c r="G49" s="47"/>
      <c r="H49" s="129">
        <f>H50</f>
        <v>4897.5</v>
      </c>
      <c r="I49" s="15"/>
    </row>
    <row r="50" spans="1:9" s="8" customFormat="1" ht="12.75">
      <c r="A50" s="45">
        <v>1440</v>
      </c>
      <c r="B50" s="49" t="s">
        <v>21</v>
      </c>
      <c r="C50" s="47" t="s">
        <v>13</v>
      </c>
      <c r="D50" s="47" t="s">
        <v>16</v>
      </c>
      <c r="E50" s="47" t="s">
        <v>44</v>
      </c>
      <c r="F50" s="47" t="s">
        <v>30</v>
      </c>
      <c r="G50" s="47" t="s">
        <v>22</v>
      </c>
      <c r="H50" s="129">
        <f>H51+H54+H53</f>
        <v>4897.5</v>
      </c>
      <c r="I50" s="15"/>
    </row>
    <row r="51" spans="1:9" s="8" customFormat="1" ht="11.25" customHeight="1">
      <c r="A51" s="45">
        <v>1450</v>
      </c>
      <c r="B51" s="49" t="s">
        <v>23</v>
      </c>
      <c r="C51" s="47" t="s">
        <v>13</v>
      </c>
      <c r="D51" s="47" t="s">
        <v>16</v>
      </c>
      <c r="E51" s="47" t="s">
        <v>44</v>
      </c>
      <c r="F51" s="47" t="s">
        <v>30</v>
      </c>
      <c r="G51" s="47" t="s">
        <v>24</v>
      </c>
      <c r="H51" s="129">
        <f>H52</f>
        <v>407.1</v>
      </c>
      <c r="I51" s="15"/>
    </row>
    <row r="52" spans="1:9" s="8" customFormat="1" ht="12.75" customHeight="1">
      <c r="A52" s="45">
        <v>1460</v>
      </c>
      <c r="B52" s="46" t="s">
        <v>31</v>
      </c>
      <c r="C52" s="47" t="s">
        <v>13</v>
      </c>
      <c r="D52" s="47" t="s">
        <v>16</v>
      </c>
      <c r="E52" s="47" t="s">
        <v>44</v>
      </c>
      <c r="F52" s="48" t="s">
        <v>30</v>
      </c>
      <c r="G52" s="48" t="s">
        <v>32</v>
      </c>
      <c r="H52" s="130">
        <v>407.1</v>
      </c>
      <c r="I52" s="15"/>
    </row>
    <row r="53" spans="1:9" s="8" customFormat="1" ht="12.75" customHeight="1">
      <c r="A53" s="45">
        <v>1465</v>
      </c>
      <c r="B53" s="46" t="s">
        <v>35</v>
      </c>
      <c r="C53" s="47" t="s">
        <v>13</v>
      </c>
      <c r="D53" s="47" t="s">
        <v>16</v>
      </c>
      <c r="E53" s="47" t="s">
        <v>44</v>
      </c>
      <c r="F53" s="48" t="s">
        <v>30</v>
      </c>
      <c r="G53" s="48" t="s">
        <v>36</v>
      </c>
      <c r="H53" s="130">
        <v>2763.3</v>
      </c>
      <c r="I53" s="15"/>
    </row>
    <row r="54" spans="1:9" s="8" customFormat="1" ht="12.75" customHeight="1">
      <c r="A54" s="45">
        <v>1470</v>
      </c>
      <c r="B54" s="49" t="s">
        <v>111</v>
      </c>
      <c r="C54" s="47" t="s">
        <v>13</v>
      </c>
      <c r="D54" s="47" t="s">
        <v>16</v>
      </c>
      <c r="E54" s="47" t="s">
        <v>44</v>
      </c>
      <c r="F54" s="48" t="s">
        <v>30</v>
      </c>
      <c r="G54" s="47" t="s">
        <v>101</v>
      </c>
      <c r="H54" s="129">
        <f>H55</f>
        <v>1727.1</v>
      </c>
      <c r="I54" s="15"/>
    </row>
    <row r="55" spans="1:9" s="8" customFormat="1" ht="12.75" customHeight="1">
      <c r="A55" s="45">
        <v>1480</v>
      </c>
      <c r="B55" s="46" t="s">
        <v>112</v>
      </c>
      <c r="C55" s="47" t="s">
        <v>13</v>
      </c>
      <c r="D55" s="47" t="s">
        <v>16</v>
      </c>
      <c r="E55" s="47" t="s">
        <v>44</v>
      </c>
      <c r="F55" s="48" t="s">
        <v>30</v>
      </c>
      <c r="G55" s="48" t="s">
        <v>110</v>
      </c>
      <c r="H55" s="130">
        <v>1727.1</v>
      </c>
      <c r="I55" s="15"/>
    </row>
    <row r="56" spans="1:9" s="8" customFormat="1" ht="24" customHeight="1">
      <c r="A56" s="45">
        <v>1490</v>
      </c>
      <c r="B56" s="49" t="s">
        <v>33</v>
      </c>
      <c r="C56" s="47" t="s">
        <v>13</v>
      </c>
      <c r="D56" s="47" t="s">
        <v>16</v>
      </c>
      <c r="E56" s="47" t="s">
        <v>44</v>
      </c>
      <c r="F56" s="47" t="s">
        <v>34</v>
      </c>
      <c r="G56" s="47"/>
      <c r="H56" s="129">
        <f>H57+H59</f>
        <v>13118</v>
      </c>
      <c r="I56" s="15"/>
    </row>
    <row r="57" spans="1:9" s="8" customFormat="1" ht="15" customHeight="1">
      <c r="A57" s="45">
        <v>1500</v>
      </c>
      <c r="B57" s="49" t="s">
        <v>21</v>
      </c>
      <c r="C57" s="47" t="s">
        <v>13</v>
      </c>
      <c r="D57" s="47" t="s">
        <v>16</v>
      </c>
      <c r="E57" s="47" t="s">
        <v>44</v>
      </c>
      <c r="F57" s="47" t="s">
        <v>34</v>
      </c>
      <c r="G57" s="47" t="s">
        <v>22</v>
      </c>
      <c r="H57" s="129">
        <f>H58</f>
        <v>5124.8</v>
      </c>
      <c r="I57" s="15"/>
    </row>
    <row r="58" spans="1:9" s="8" customFormat="1" ht="12.75">
      <c r="A58" s="45">
        <v>1510</v>
      </c>
      <c r="B58" s="46" t="s">
        <v>35</v>
      </c>
      <c r="C58" s="47" t="s">
        <v>13</v>
      </c>
      <c r="D58" s="47" t="s">
        <v>16</v>
      </c>
      <c r="E58" s="47" t="s">
        <v>44</v>
      </c>
      <c r="F58" s="48" t="s">
        <v>34</v>
      </c>
      <c r="G58" s="48" t="s">
        <v>36</v>
      </c>
      <c r="H58" s="130">
        <v>5124.8</v>
      </c>
      <c r="I58" s="15"/>
    </row>
    <row r="59" spans="1:9" s="8" customFormat="1" ht="12.75">
      <c r="A59" s="45">
        <v>1520</v>
      </c>
      <c r="B59" s="46" t="s">
        <v>41</v>
      </c>
      <c r="C59" s="47" t="s">
        <v>13</v>
      </c>
      <c r="D59" s="47" t="s">
        <v>16</v>
      </c>
      <c r="E59" s="47" t="s">
        <v>44</v>
      </c>
      <c r="F59" s="47" t="s">
        <v>34</v>
      </c>
      <c r="G59" s="47" t="s">
        <v>42</v>
      </c>
      <c r="H59" s="130">
        <v>7993.2</v>
      </c>
      <c r="I59" s="15"/>
    </row>
    <row r="60" spans="1:9" s="8" customFormat="1" ht="24">
      <c r="A60" s="45">
        <v>1530</v>
      </c>
      <c r="B60" s="49" t="s">
        <v>37</v>
      </c>
      <c r="C60" s="47" t="s">
        <v>13</v>
      </c>
      <c r="D60" s="47" t="s">
        <v>16</v>
      </c>
      <c r="E60" s="47" t="s">
        <v>44</v>
      </c>
      <c r="F60" s="47" t="s">
        <v>38</v>
      </c>
      <c r="G60" s="47"/>
      <c r="H60" s="129">
        <f>H61</f>
        <v>179.6</v>
      </c>
      <c r="I60" s="15"/>
    </row>
    <row r="61" spans="1:9" s="8" customFormat="1" ht="12.75">
      <c r="A61" s="45">
        <v>1540</v>
      </c>
      <c r="B61" s="49" t="s">
        <v>21</v>
      </c>
      <c r="C61" s="47" t="s">
        <v>13</v>
      </c>
      <c r="D61" s="47" t="s">
        <v>16</v>
      </c>
      <c r="E61" s="47" t="s">
        <v>44</v>
      </c>
      <c r="F61" s="47" t="s">
        <v>38</v>
      </c>
      <c r="G61" s="47" t="s">
        <v>22</v>
      </c>
      <c r="H61" s="129">
        <f>H62</f>
        <v>179.6</v>
      </c>
      <c r="I61" s="15"/>
    </row>
    <row r="62" spans="1:9" s="8" customFormat="1" ht="12.75">
      <c r="A62" s="45">
        <v>1550</v>
      </c>
      <c r="B62" s="46" t="s">
        <v>35</v>
      </c>
      <c r="C62" s="47" t="s">
        <v>13</v>
      </c>
      <c r="D62" s="47" t="s">
        <v>16</v>
      </c>
      <c r="E62" s="47" t="s">
        <v>44</v>
      </c>
      <c r="F62" s="48" t="s">
        <v>38</v>
      </c>
      <c r="G62" s="48" t="s">
        <v>36</v>
      </c>
      <c r="H62" s="130">
        <v>179.6</v>
      </c>
      <c r="I62" s="15"/>
    </row>
    <row r="63" spans="1:9" s="8" customFormat="1" ht="12.75">
      <c r="A63" s="45">
        <v>1560</v>
      </c>
      <c r="B63" s="49" t="s">
        <v>39</v>
      </c>
      <c r="C63" s="47" t="s">
        <v>13</v>
      </c>
      <c r="D63" s="47" t="s">
        <v>16</v>
      </c>
      <c r="E63" s="47" t="s">
        <v>44</v>
      </c>
      <c r="F63" s="47" t="s">
        <v>40</v>
      </c>
      <c r="G63" s="47"/>
      <c r="H63" s="129">
        <f>H64+H67</f>
        <v>51022.7</v>
      </c>
      <c r="I63" s="15"/>
    </row>
    <row r="64" spans="1:9" s="8" customFormat="1" ht="12.75">
      <c r="A64" s="45">
        <v>1570</v>
      </c>
      <c r="B64" s="49" t="s">
        <v>21</v>
      </c>
      <c r="C64" s="47" t="s">
        <v>13</v>
      </c>
      <c r="D64" s="47" t="s">
        <v>16</v>
      </c>
      <c r="E64" s="47" t="s">
        <v>44</v>
      </c>
      <c r="F64" s="47" t="s">
        <v>40</v>
      </c>
      <c r="G64" s="47" t="s">
        <v>22</v>
      </c>
      <c r="H64" s="129">
        <f>H65+H66</f>
        <v>37647.2</v>
      </c>
      <c r="I64" s="15"/>
    </row>
    <row r="65" spans="1:9" s="8" customFormat="1" ht="12.75">
      <c r="A65" s="45">
        <v>1580</v>
      </c>
      <c r="B65" s="46" t="s">
        <v>35</v>
      </c>
      <c r="C65" s="47" t="s">
        <v>13</v>
      </c>
      <c r="D65" s="47" t="s">
        <v>16</v>
      </c>
      <c r="E65" s="47" t="s">
        <v>44</v>
      </c>
      <c r="F65" s="48" t="s">
        <v>40</v>
      </c>
      <c r="G65" s="48" t="s">
        <v>36</v>
      </c>
      <c r="H65" s="130">
        <v>37647.2</v>
      </c>
      <c r="I65" s="15"/>
    </row>
    <row r="66" spans="1:9" s="8" customFormat="1" ht="12.75">
      <c r="A66" s="45">
        <v>1585</v>
      </c>
      <c r="B66" s="46" t="s">
        <v>46</v>
      </c>
      <c r="C66" s="47" t="s">
        <v>13</v>
      </c>
      <c r="D66" s="47" t="s">
        <v>16</v>
      </c>
      <c r="E66" s="47" t="s">
        <v>44</v>
      </c>
      <c r="F66" s="48" t="s">
        <v>40</v>
      </c>
      <c r="G66" s="48" t="s">
        <v>47</v>
      </c>
      <c r="H66" s="130">
        <v>0</v>
      </c>
      <c r="I66" s="15"/>
    </row>
    <row r="67" spans="1:9" s="8" customFormat="1" ht="12.75">
      <c r="A67" s="45">
        <v>1590</v>
      </c>
      <c r="B67" s="46" t="s">
        <v>41</v>
      </c>
      <c r="C67" s="47" t="s">
        <v>13</v>
      </c>
      <c r="D67" s="47" t="s">
        <v>16</v>
      </c>
      <c r="E67" s="47" t="s">
        <v>44</v>
      </c>
      <c r="F67" s="47" t="s">
        <v>40</v>
      </c>
      <c r="G67" s="47" t="s">
        <v>42</v>
      </c>
      <c r="H67" s="130">
        <v>13375.5</v>
      </c>
      <c r="I67" s="15"/>
    </row>
    <row r="68" spans="1:9" s="8" customFormat="1" ht="60.75" customHeight="1">
      <c r="A68" s="45">
        <v>1600</v>
      </c>
      <c r="B68" s="50" t="s">
        <v>119</v>
      </c>
      <c r="C68" s="47" t="s">
        <v>13</v>
      </c>
      <c r="D68" s="47" t="s">
        <v>16</v>
      </c>
      <c r="E68" s="47" t="s">
        <v>44</v>
      </c>
      <c r="F68" s="47" t="s">
        <v>118</v>
      </c>
      <c r="G68" s="48"/>
      <c r="H68" s="129">
        <f>H69</f>
        <v>1069.3</v>
      </c>
      <c r="I68" s="15"/>
    </row>
    <row r="69" spans="1:9" s="8" customFormat="1" ht="12.75">
      <c r="A69" s="45">
        <v>1610</v>
      </c>
      <c r="B69" s="49" t="s">
        <v>21</v>
      </c>
      <c r="C69" s="47" t="s">
        <v>13</v>
      </c>
      <c r="D69" s="47" t="s">
        <v>16</v>
      </c>
      <c r="E69" s="47" t="s">
        <v>44</v>
      </c>
      <c r="F69" s="47" t="s">
        <v>118</v>
      </c>
      <c r="G69" s="47" t="s">
        <v>22</v>
      </c>
      <c r="H69" s="129">
        <f>H70</f>
        <v>1069.3</v>
      </c>
      <c r="I69" s="15"/>
    </row>
    <row r="70" spans="1:9" s="8" customFormat="1" ht="12.75">
      <c r="A70" s="45">
        <v>1620</v>
      </c>
      <c r="B70" s="46" t="s">
        <v>46</v>
      </c>
      <c r="C70" s="47" t="s">
        <v>13</v>
      </c>
      <c r="D70" s="47" t="s">
        <v>16</v>
      </c>
      <c r="E70" s="47" t="s">
        <v>44</v>
      </c>
      <c r="F70" s="48" t="s">
        <v>118</v>
      </c>
      <c r="G70" s="48" t="s">
        <v>47</v>
      </c>
      <c r="H70" s="130">
        <v>1069.3</v>
      </c>
      <c r="I70" s="15"/>
    </row>
    <row r="71" spans="1:9" s="8" customFormat="1" ht="12.75" customHeight="1">
      <c r="A71" s="45">
        <v>1630</v>
      </c>
      <c r="B71" s="49" t="s">
        <v>53</v>
      </c>
      <c r="C71" s="47" t="s">
        <v>13</v>
      </c>
      <c r="D71" s="47" t="s">
        <v>16</v>
      </c>
      <c r="E71" s="47" t="s">
        <v>44</v>
      </c>
      <c r="F71" s="47" t="s">
        <v>54</v>
      </c>
      <c r="G71" s="47"/>
      <c r="H71" s="129">
        <f>H72</f>
        <v>2553.6</v>
      </c>
      <c r="I71" s="15"/>
    </row>
    <row r="72" spans="1:9" s="8" customFormat="1" ht="12.75">
      <c r="A72" s="45">
        <v>1640</v>
      </c>
      <c r="B72" s="49" t="s">
        <v>21</v>
      </c>
      <c r="C72" s="47" t="s">
        <v>13</v>
      </c>
      <c r="D72" s="47" t="s">
        <v>16</v>
      </c>
      <c r="E72" s="47" t="s">
        <v>44</v>
      </c>
      <c r="F72" s="47" t="s">
        <v>54</v>
      </c>
      <c r="G72" s="47" t="s">
        <v>22</v>
      </c>
      <c r="H72" s="129">
        <f>H73</f>
        <v>2553.6</v>
      </c>
      <c r="I72" s="15"/>
    </row>
    <row r="73" spans="1:9" s="8" customFormat="1" ht="12.75">
      <c r="A73" s="45">
        <v>1650</v>
      </c>
      <c r="B73" s="46" t="s">
        <v>46</v>
      </c>
      <c r="C73" s="47" t="s">
        <v>13</v>
      </c>
      <c r="D73" s="47" t="s">
        <v>16</v>
      </c>
      <c r="E73" s="47" t="s">
        <v>44</v>
      </c>
      <c r="F73" s="48" t="s">
        <v>54</v>
      </c>
      <c r="G73" s="48" t="s">
        <v>47</v>
      </c>
      <c r="H73" s="130">
        <v>2553.6</v>
      </c>
      <c r="I73" s="15"/>
    </row>
    <row r="74" spans="1:9" s="8" customFormat="1" ht="12.75">
      <c r="A74" s="45">
        <v>1660</v>
      </c>
      <c r="B74" s="49" t="s">
        <v>43</v>
      </c>
      <c r="C74" s="47" t="s">
        <v>13</v>
      </c>
      <c r="D74" s="47" t="s">
        <v>16</v>
      </c>
      <c r="E74" s="47" t="s">
        <v>44</v>
      </c>
      <c r="F74" s="47" t="s">
        <v>45</v>
      </c>
      <c r="G74" s="47"/>
      <c r="H74" s="129">
        <f>H75</f>
        <v>235.9</v>
      </c>
      <c r="I74" s="15"/>
    </row>
    <row r="75" spans="1:9" s="8" customFormat="1" ht="12.75">
      <c r="A75" s="45">
        <v>1670</v>
      </c>
      <c r="B75" s="49" t="s">
        <v>21</v>
      </c>
      <c r="C75" s="47" t="s">
        <v>13</v>
      </c>
      <c r="D75" s="47" t="s">
        <v>16</v>
      </c>
      <c r="E75" s="47" t="s">
        <v>44</v>
      </c>
      <c r="F75" s="47" t="s">
        <v>45</v>
      </c>
      <c r="G75" s="47" t="s">
        <v>22</v>
      </c>
      <c r="H75" s="129">
        <f>H76</f>
        <v>235.9</v>
      </c>
      <c r="I75" s="15"/>
    </row>
    <row r="76" spans="1:9" s="8" customFormat="1" ht="12.75">
      <c r="A76" s="45">
        <v>1680</v>
      </c>
      <c r="B76" s="46" t="s">
        <v>46</v>
      </c>
      <c r="C76" s="47" t="s">
        <v>13</v>
      </c>
      <c r="D76" s="47" t="s">
        <v>16</v>
      </c>
      <c r="E76" s="47" t="s">
        <v>44</v>
      </c>
      <c r="F76" s="48" t="s">
        <v>45</v>
      </c>
      <c r="G76" s="48" t="s">
        <v>47</v>
      </c>
      <c r="H76" s="130">
        <v>235.9</v>
      </c>
      <c r="I76" s="15"/>
    </row>
    <row r="77" spans="1:9" s="8" customFormat="1" ht="12.75">
      <c r="A77" s="45">
        <v>1690</v>
      </c>
      <c r="B77" s="49" t="s">
        <v>113</v>
      </c>
      <c r="C77" s="47" t="s">
        <v>13</v>
      </c>
      <c r="D77" s="47" t="s">
        <v>16</v>
      </c>
      <c r="E77" s="47" t="s">
        <v>114</v>
      </c>
      <c r="F77" s="47" t="s">
        <v>14</v>
      </c>
      <c r="G77" s="47"/>
      <c r="H77" s="129">
        <f>H78+H82</f>
        <v>5355.6</v>
      </c>
      <c r="I77" s="15"/>
    </row>
    <row r="78" spans="1:9" s="8" customFormat="1" ht="12.75">
      <c r="A78" s="45">
        <v>1700</v>
      </c>
      <c r="B78" s="49" t="s">
        <v>39</v>
      </c>
      <c r="C78" s="47" t="s">
        <v>13</v>
      </c>
      <c r="D78" s="47" t="s">
        <v>16</v>
      </c>
      <c r="E78" s="47" t="s">
        <v>114</v>
      </c>
      <c r="F78" s="47" t="s">
        <v>40</v>
      </c>
      <c r="G78" s="47"/>
      <c r="H78" s="129">
        <f>H79</f>
        <v>662.1</v>
      </c>
      <c r="I78" s="15"/>
    </row>
    <row r="79" spans="1:9" s="8" customFormat="1" ht="12.75">
      <c r="A79" s="45">
        <v>1710</v>
      </c>
      <c r="B79" s="49" t="s">
        <v>21</v>
      </c>
      <c r="C79" s="47" t="s">
        <v>13</v>
      </c>
      <c r="D79" s="47" t="s">
        <v>16</v>
      </c>
      <c r="E79" s="47" t="s">
        <v>114</v>
      </c>
      <c r="F79" s="47" t="s">
        <v>40</v>
      </c>
      <c r="G79" s="47" t="s">
        <v>22</v>
      </c>
      <c r="H79" s="129">
        <f>H80+H81</f>
        <v>662.1</v>
      </c>
      <c r="I79" s="15"/>
    </row>
    <row r="80" spans="1:9" s="8" customFormat="1" ht="12.75">
      <c r="A80" s="45">
        <v>1715</v>
      </c>
      <c r="B80" s="49" t="s">
        <v>35</v>
      </c>
      <c r="C80" s="47" t="s">
        <v>13</v>
      </c>
      <c r="D80" s="47" t="s">
        <v>16</v>
      </c>
      <c r="E80" s="47" t="s">
        <v>114</v>
      </c>
      <c r="F80" s="48" t="s">
        <v>40</v>
      </c>
      <c r="G80" s="48" t="s">
        <v>36</v>
      </c>
      <c r="H80" s="130">
        <v>0</v>
      </c>
      <c r="I80" s="15"/>
    </row>
    <row r="81" spans="1:9" s="8" customFormat="1" ht="12.75">
      <c r="A81" s="45">
        <v>1720</v>
      </c>
      <c r="B81" s="46" t="s">
        <v>46</v>
      </c>
      <c r="C81" s="47" t="s">
        <v>13</v>
      </c>
      <c r="D81" s="47" t="s">
        <v>16</v>
      </c>
      <c r="E81" s="47" t="s">
        <v>114</v>
      </c>
      <c r="F81" s="48" t="s">
        <v>40</v>
      </c>
      <c r="G81" s="48" t="s">
        <v>47</v>
      </c>
      <c r="H81" s="130">
        <v>662.1</v>
      </c>
      <c r="I81" s="15"/>
    </row>
    <row r="82" spans="1:9" s="8" customFormat="1" ht="60" customHeight="1">
      <c r="A82" s="45">
        <v>1730</v>
      </c>
      <c r="B82" s="65" t="s">
        <v>119</v>
      </c>
      <c r="C82" s="47" t="s">
        <v>13</v>
      </c>
      <c r="D82" s="47" t="s">
        <v>16</v>
      </c>
      <c r="E82" s="47" t="s">
        <v>114</v>
      </c>
      <c r="F82" s="47" t="s">
        <v>118</v>
      </c>
      <c r="G82" s="47"/>
      <c r="H82" s="129">
        <f>H83</f>
        <v>4693.5</v>
      </c>
      <c r="I82" s="15"/>
    </row>
    <row r="83" spans="1:9" s="8" customFormat="1" ht="12.75">
      <c r="A83" s="45">
        <v>1740</v>
      </c>
      <c r="B83" s="49" t="s">
        <v>21</v>
      </c>
      <c r="C83" s="47" t="s">
        <v>13</v>
      </c>
      <c r="D83" s="47" t="s">
        <v>16</v>
      </c>
      <c r="E83" s="47" t="s">
        <v>114</v>
      </c>
      <c r="F83" s="47" t="s">
        <v>118</v>
      </c>
      <c r="G83" s="47" t="s">
        <v>22</v>
      </c>
      <c r="H83" s="129">
        <f>H84</f>
        <v>4693.5</v>
      </c>
      <c r="I83" s="15"/>
    </row>
    <row r="84" spans="1:9" s="8" customFormat="1" ht="12.75">
      <c r="A84" s="45">
        <v>1750</v>
      </c>
      <c r="B84" s="46" t="s">
        <v>46</v>
      </c>
      <c r="C84" s="47" t="s">
        <v>13</v>
      </c>
      <c r="D84" s="47" t="s">
        <v>16</v>
      </c>
      <c r="E84" s="47" t="s">
        <v>114</v>
      </c>
      <c r="F84" s="48" t="s">
        <v>118</v>
      </c>
      <c r="G84" s="48" t="s">
        <v>47</v>
      </c>
      <c r="H84" s="130">
        <v>4693.5</v>
      </c>
      <c r="I84" s="15"/>
    </row>
    <row r="85" spans="1:9" s="8" customFormat="1" ht="24.75" customHeight="1">
      <c r="A85" s="45">
        <v>1760</v>
      </c>
      <c r="B85" s="49" t="s">
        <v>51</v>
      </c>
      <c r="C85" s="47" t="s">
        <v>13</v>
      </c>
      <c r="D85" s="47" t="s">
        <v>16</v>
      </c>
      <c r="E85" s="47" t="s">
        <v>52</v>
      </c>
      <c r="F85" s="47" t="s">
        <v>14</v>
      </c>
      <c r="G85" s="47"/>
      <c r="H85" s="129">
        <f>H86+H89</f>
        <v>0</v>
      </c>
      <c r="I85" s="15"/>
    </row>
    <row r="86" spans="1:9" s="8" customFormat="1" ht="12.75">
      <c r="A86" s="45">
        <v>1770</v>
      </c>
      <c r="B86" s="49" t="s">
        <v>39</v>
      </c>
      <c r="C86" s="47" t="s">
        <v>13</v>
      </c>
      <c r="D86" s="47" t="s">
        <v>16</v>
      </c>
      <c r="E86" s="47" t="s">
        <v>52</v>
      </c>
      <c r="F86" s="47" t="s">
        <v>40</v>
      </c>
      <c r="G86" s="47"/>
      <c r="H86" s="129">
        <f>H87</f>
        <v>0</v>
      </c>
      <c r="I86" s="15"/>
    </row>
    <row r="87" spans="1:9" s="8" customFormat="1" ht="12.75">
      <c r="A87" s="45">
        <v>1780</v>
      </c>
      <c r="B87" s="49" t="s">
        <v>21</v>
      </c>
      <c r="C87" s="47" t="s">
        <v>13</v>
      </c>
      <c r="D87" s="47" t="s">
        <v>16</v>
      </c>
      <c r="E87" s="47" t="s">
        <v>52</v>
      </c>
      <c r="F87" s="47" t="s">
        <v>40</v>
      </c>
      <c r="G87" s="47" t="s">
        <v>22</v>
      </c>
      <c r="H87" s="129">
        <f>H88</f>
        <v>0</v>
      </c>
      <c r="I87" s="15"/>
    </row>
    <row r="88" spans="1:9" s="8" customFormat="1" ht="12.75">
      <c r="A88" s="45">
        <v>1790</v>
      </c>
      <c r="B88" s="46" t="s">
        <v>35</v>
      </c>
      <c r="C88" s="47" t="s">
        <v>13</v>
      </c>
      <c r="D88" s="47" t="s">
        <v>16</v>
      </c>
      <c r="E88" s="47" t="s">
        <v>52</v>
      </c>
      <c r="F88" s="48" t="s">
        <v>40</v>
      </c>
      <c r="G88" s="48" t="s">
        <v>36</v>
      </c>
      <c r="H88" s="130">
        <v>0</v>
      </c>
      <c r="I88" s="15"/>
    </row>
    <row r="89" spans="1:9" s="8" customFormat="1" ht="12.75">
      <c r="A89" s="45">
        <v>1800</v>
      </c>
      <c r="B89" s="49" t="s">
        <v>43</v>
      </c>
      <c r="C89" s="47" t="s">
        <v>13</v>
      </c>
      <c r="D89" s="47" t="s">
        <v>16</v>
      </c>
      <c r="E89" s="47" t="s">
        <v>52</v>
      </c>
      <c r="F89" s="47" t="s">
        <v>45</v>
      </c>
      <c r="G89" s="47"/>
      <c r="H89" s="129">
        <f>H90</f>
        <v>0</v>
      </c>
      <c r="I89" s="15"/>
    </row>
    <row r="90" spans="1:9" s="8" customFormat="1" ht="12.75">
      <c r="A90" s="45">
        <v>1810</v>
      </c>
      <c r="B90" s="49" t="s">
        <v>21</v>
      </c>
      <c r="C90" s="47" t="s">
        <v>13</v>
      </c>
      <c r="D90" s="47" t="s">
        <v>16</v>
      </c>
      <c r="E90" s="47" t="s">
        <v>52</v>
      </c>
      <c r="F90" s="47" t="s">
        <v>45</v>
      </c>
      <c r="G90" s="47" t="s">
        <v>22</v>
      </c>
      <c r="H90" s="129">
        <f>H91</f>
        <v>0</v>
      </c>
      <c r="I90" s="15"/>
    </row>
    <row r="91" spans="1:9" s="8" customFormat="1" ht="12.75">
      <c r="A91" s="45">
        <v>1820</v>
      </c>
      <c r="B91" s="46" t="s">
        <v>46</v>
      </c>
      <c r="C91" s="47" t="s">
        <v>13</v>
      </c>
      <c r="D91" s="47" t="s">
        <v>16</v>
      </c>
      <c r="E91" s="47" t="s">
        <v>52</v>
      </c>
      <c r="F91" s="48" t="s">
        <v>45</v>
      </c>
      <c r="G91" s="48" t="s">
        <v>47</v>
      </c>
      <c r="H91" s="130">
        <v>0</v>
      </c>
      <c r="I91" s="15"/>
    </row>
    <row r="92" spans="1:9" s="8" customFormat="1" ht="24">
      <c r="A92" s="45">
        <v>1830</v>
      </c>
      <c r="B92" s="49" t="s">
        <v>116</v>
      </c>
      <c r="C92" s="47" t="s">
        <v>13</v>
      </c>
      <c r="D92" s="47" t="s">
        <v>16</v>
      </c>
      <c r="E92" s="47" t="s">
        <v>115</v>
      </c>
      <c r="F92" s="48"/>
      <c r="G92" s="48"/>
      <c r="H92" s="129">
        <f>H93</f>
        <v>0</v>
      </c>
      <c r="I92" s="15"/>
    </row>
    <row r="93" spans="1:9" s="8" customFormat="1" ht="15.75" customHeight="1">
      <c r="A93" s="45">
        <v>1840</v>
      </c>
      <c r="B93" s="51" t="s">
        <v>108</v>
      </c>
      <c r="C93" s="47" t="s">
        <v>13</v>
      </c>
      <c r="D93" s="47" t="s">
        <v>16</v>
      </c>
      <c r="E93" s="47" t="s">
        <v>115</v>
      </c>
      <c r="F93" s="47" t="s">
        <v>107</v>
      </c>
      <c r="G93" s="47"/>
      <c r="H93" s="129">
        <f>H94</f>
        <v>0</v>
      </c>
      <c r="I93" s="15"/>
    </row>
    <row r="94" spans="1:9" s="8" customFormat="1" ht="24">
      <c r="A94" s="45">
        <v>1850</v>
      </c>
      <c r="B94" s="46" t="s">
        <v>117</v>
      </c>
      <c r="C94" s="47" t="s">
        <v>13</v>
      </c>
      <c r="D94" s="47" t="s">
        <v>16</v>
      </c>
      <c r="E94" s="47" t="s">
        <v>115</v>
      </c>
      <c r="F94" s="48" t="s">
        <v>107</v>
      </c>
      <c r="G94" s="48" t="s">
        <v>75</v>
      </c>
      <c r="H94" s="130">
        <v>0</v>
      </c>
      <c r="I94" s="15"/>
    </row>
    <row r="95" spans="1:9" s="8" customFormat="1" ht="12.75">
      <c r="A95" s="45">
        <v>1860</v>
      </c>
      <c r="B95" s="49" t="s">
        <v>55</v>
      </c>
      <c r="C95" s="47" t="s">
        <v>13</v>
      </c>
      <c r="D95" s="47" t="s">
        <v>16</v>
      </c>
      <c r="E95" s="47" t="s">
        <v>56</v>
      </c>
      <c r="F95" s="47" t="s">
        <v>14</v>
      </c>
      <c r="G95" s="47"/>
      <c r="H95" s="129">
        <f>H96+H101</f>
        <v>0</v>
      </c>
      <c r="I95" s="15"/>
    </row>
    <row r="96" spans="1:9" s="8" customFormat="1" ht="12.75">
      <c r="A96" s="45">
        <v>1870</v>
      </c>
      <c r="B96" s="49" t="s">
        <v>19</v>
      </c>
      <c r="C96" s="47" t="s">
        <v>13</v>
      </c>
      <c r="D96" s="47" t="s">
        <v>16</v>
      </c>
      <c r="E96" s="47" t="s">
        <v>56</v>
      </c>
      <c r="F96" s="47" t="s">
        <v>57</v>
      </c>
      <c r="G96" s="47"/>
      <c r="H96" s="129">
        <f>H97</f>
        <v>0</v>
      </c>
      <c r="I96" s="15"/>
    </row>
    <row r="97" spans="1:9" s="8" customFormat="1" ht="12.75">
      <c r="A97" s="45">
        <v>1880</v>
      </c>
      <c r="B97" s="49" t="s">
        <v>21</v>
      </c>
      <c r="C97" s="47" t="s">
        <v>13</v>
      </c>
      <c r="D97" s="47" t="s">
        <v>16</v>
      </c>
      <c r="E97" s="47" t="s">
        <v>56</v>
      </c>
      <c r="F97" s="47" t="s">
        <v>57</v>
      </c>
      <c r="G97" s="47" t="s">
        <v>22</v>
      </c>
      <c r="H97" s="129">
        <f>H98</f>
        <v>0</v>
      </c>
      <c r="I97" s="15"/>
    </row>
    <row r="98" spans="1:9" s="8" customFormat="1" ht="13.5" customHeight="1">
      <c r="A98" s="45">
        <v>1890</v>
      </c>
      <c r="B98" s="49" t="s">
        <v>23</v>
      </c>
      <c r="C98" s="47" t="s">
        <v>13</v>
      </c>
      <c r="D98" s="47" t="s">
        <v>16</v>
      </c>
      <c r="E98" s="47" t="s">
        <v>56</v>
      </c>
      <c r="F98" s="47" t="s">
        <v>57</v>
      </c>
      <c r="G98" s="47" t="s">
        <v>24</v>
      </c>
      <c r="H98" s="129">
        <f>H99+H100</f>
        <v>0</v>
      </c>
      <c r="I98" s="15"/>
    </row>
    <row r="99" spans="1:9" s="8" customFormat="1" ht="12.75">
      <c r="A99" s="45">
        <v>1900</v>
      </c>
      <c r="B99" s="46" t="s">
        <v>25</v>
      </c>
      <c r="C99" s="47" t="s">
        <v>13</v>
      </c>
      <c r="D99" s="47" t="s">
        <v>16</v>
      </c>
      <c r="E99" s="47" t="s">
        <v>56</v>
      </c>
      <c r="F99" s="48" t="s">
        <v>57</v>
      </c>
      <c r="G99" s="48" t="s">
        <v>26</v>
      </c>
      <c r="H99" s="130">
        <v>0</v>
      </c>
      <c r="I99" s="15"/>
    </row>
    <row r="100" spans="1:9" s="8" customFormat="1" ht="12.75">
      <c r="A100" s="45">
        <v>1910</v>
      </c>
      <c r="B100" s="46" t="s">
        <v>27</v>
      </c>
      <c r="C100" s="47" t="s">
        <v>13</v>
      </c>
      <c r="D100" s="47" t="s">
        <v>16</v>
      </c>
      <c r="E100" s="47" t="s">
        <v>56</v>
      </c>
      <c r="F100" s="48" t="s">
        <v>57</v>
      </c>
      <c r="G100" s="48" t="s">
        <v>28</v>
      </c>
      <c r="H100" s="130">
        <v>0</v>
      </c>
      <c r="I100" s="15"/>
    </row>
    <row r="101" spans="1:9" s="8" customFormat="1" ht="12.75">
      <c r="A101" s="45">
        <v>1920</v>
      </c>
      <c r="B101" s="49" t="s">
        <v>39</v>
      </c>
      <c r="C101" s="47" t="s">
        <v>13</v>
      </c>
      <c r="D101" s="47" t="s">
        <v>16</v>
      </c>
      <c r="E101" s="47" t="s">
        <v>56</v>
      </c>
      <c r="F101" s="47" t="s">
        <v>40</v>
      </c>
      <c r="G101" s="47"/>
      <c r="H101" s="129">
        <f>H102+H104</f>
        <v>0</v>
      </c>
      <c r="I101" s="15"/>
    </row>
    <row r="102" spans="1:9" s="8" customFormat="1" ht="12.75">
      <c r="A102" s="45">
        <v>1930</v>
      </c>
      <c r="B102" s="49" t="s">
        <v>21</v>
      </c>
      <c r="C102" s="47" t="s">
        <v>13</v>
      </c>
      <c r="D102" s="47" t="s">
        <v>16</v>
      </c>
      <c r="E102" s="47" t="s">
        <v>56</v>
      </c>
      <c r="F102" s="47" t="s">
        <v>40</v>
      </c>
      <c r="G102" s="47" t="s">
        <v>22</v>
      </c>
      <c r="H102" s="129">
        <f>H103</f>
        <v>0</v>
      </c>
      <c r="I102" s="15"/>
    </row>
    <row r="103" spans="1:9" s="8" customFormat="1" ht="12.75">
      <c r="A103" s="45">
        <v>1940</v>
      </c>
      <c r="B103" s="46" t="s">
        <v>35</v>
      </c>
      <c r="C103" s="47" t="s">
        <v>13</v>
      </c>
      <c r="D103" s="47" t="s">
        <v>16</v>
      </c>
      <c r="E103" s="47" t="s">
        <v>56</v>
      </c>
      <c r="F103" s="48" t="s">
        <v>40</v>
      </c>
      <c r="G103" s="48" t="s">
        <v>36</v>
      </c>
      <c r="H103" s="130">
        <v>0</v>
      </c>
      <c r="I103" s="15"/>
    </row>
    <row r="104" spans="1:9" s="8" customFormat="1" ht="12.75">
      <c r="A104" s="45">
        <v>1950</v>
      </c>
      <c r="B104" s="46" t="s">
        <v>41</v>
      </c>
      <c r="C104" s="47" t="s">
        <v>13</v>
      </c>
      <c r="D104" s="47" t="s">
        <v>16</v>
      </c>
      <c r="E104" s="47" t="s">
        <v>56</v>
      </c>
      <c r="F104" s="47" t="s">
        <v>40</v>
      </c>
      <c r="G104" s="47" t="s">
        <v>42</v>
      </c>
      <c r="H104" s="130">
        <v>0</v>
      </c>
      <c r="I104" s="15"/>
    </row>
    <row r="105" spans="1:9" s="8" customFormat="1" ht="36.75" customHeight="1">
      <c r="A105" s="45">
        <v>1960</v>
      </c>
      <c r="B105" s="49" t="s">
        <v>58</v>
      </c>
      <c r="C105" s="47" t="s">
        <v>13</v>
      </c>
      <c r="D105" s="47" t="s">
        <v>16</v>
      </c>
      <c r="E105" s="47" t="s">
        <v>59</v>
      </c>
      <c r="F105" s="47" t="s">
        <v>14</v>
      </c>
      <c r="G105" s="47"/>
      <c r="H105" s="129">
        <f>H106+H110</f>
        <v>0</v>
      </c>
      <c r="I105" s="15"/>
    </row>
    <row r="106" spans="1:9" s="63" customFormat="1" ht="36">
      <c r="A106" s="45">
        <v>1970</v>
      </c>
      <c r="B106" s="49" t="s">
        <v>60</v>
      </c>
      <c r="C106" s="47" t="s">
        <v>13</v>
      </c>
      <c r="D106" s="47" t="s">
        <v>16</v>
      </c>
      <c r="E106" s="47" t="s">
        <v>59</v>
      </c>
      <c r="F106" s="47" t="s">
        <v>61</v>
      </c>
      <c r="G106" s="47"/>
      <c r="H106" s="129">
        <f>H107+H109</f>
        <v>0</v>
      </c>
      <c r="I106" s="15"/>
    </row>
    <row r="107" spans="1:9" s="8" customFormat="1" ht="12.75">
      <c r="A107" s="45">
        <v>1980</v>
      </c>
      <c r="B107" s="49" t="s">
        <v>21</v>
      </c>
      <c r="C107" s="47" t="s">
        <v>13</v>
      </c>
      <c r="D107" s="47" t="s">
        <v>16</v>
      </c>
      <c r="E107" s="47" t="s">
        <v>59</v>
      </c>
      <c r="F107" s="47" t="s">
        <v>61</v>
      </c>
      <c r="G107" s="47" t="s">
        <v>22</v>
      </c>
      <c r="H107" s="129">
        <f>H108</f>
        <v>0</v>
      </c>
      <c r="I107" s="15"/>
    </row>
    <row r="108" spans="1:9" s="8" customFormat="1" ht="13.5" customHeight="1">
      <c r="A108" s="45">
        <v>1990</v>
      </c>
      <c r="B108" s="46" t="s">
        <v>35</v>
      </c>
      <c r="C108" s="47" t="s">
        <v>13</v>
      </c>
      <c r="D108" s="47" t="s">
        <v>16</v>
      </c>
      <c r="E108" s="47" t="s">
        <v>59</v>
      </c>
      <c r="F108" s="48" t="s">
        <v>61</v>
      </c>
      <c r="G108" s="48" t="s">
        <v>36</v>
      </c>
      <c r="H108" s="130">
        <v>0</v>
      </c>
      <c r="I108" s="15"/>
    </row>
    <row r="109" spans="1:9" s="8" customFormat="1" ht="12.75" customHeight="1">
      <c r="A109" s="45">
        <v>2000</v>
      </c>
      <c r="B109" s="46" t="s">
        <v>41</v>
      </c>
      <c r="C109" s="47" t="s">
        <v>13</v>
      </c>
      <c r="D109" s="47" t="s">
        <v>16</v>
      </c>
      <c r="E109" s="47" t="s">
        <v>59</v>
      </c>
      <c r="F109" s="47" t="s">
        <v>61</v>
      </c>
      <c r="G109" s="47" t="s">
        <v>42</v>
      </c>
      <c r="H109" s="130">
        <v>0</v>
      </c>
      <c r="I109" s="15"/>
    </row>
    <row r="110" spans="1:9" s="8" customFormat="1" ht="24" customHeight="1">
      <c r="A110" s="45">
        <v>2010</v>
      </c>
      <c r="B110" s="49" t="s">
        <v>144</v>
      </c>
      <c r="C110" s="47" t="s">
        <v>13</v>
      </c>
      <c r="D110" s="47" t="s">
        <v>16</v>
      </c>
      <c r="E110" s="47" t="s">
        <v>59</v>
      </c>
      <c r="F110" s="47" t="s">
        <v>120</v>
      </c>
      <c r="G110" s="48"/>
      <c r="H110" s="129">
        <f>H111</f>
        <v>0</v>
      </c>
      <c r="I110" s="15"/>
    </row>
    <row r="111" spans="1:9" s="8" customFormat="1" ht="12.75" customHeight="1">
      <c r="A111" s="45">
        <v>2020</v>
      </c>
      <c r="B111" s="46" t="s">
        <v>41</v>
      </c>
      <c r="C111" s="47" t="s">
        <v>13</v>
      </c>
      <c r="D111" s="47" t="s">
        <v>16</v>
      </c>
      <c r="E111" s="47" t="s">
        <v>59</v>
      </c>
      <c r="F111" s="47" t="s">
        <v>120</v>
      </c>
      <c r="G111" s="47" t="s">
        <v>42</v>
      </c>
      <c r="H111" s="130">
        <v>0</v>
      </c>
      <c r="I111" s="15"/>
    </row>
    <row r="112" spans="1:9" s="8" customFormat="1" ht="60">
      <c r="A112" s="45">
        <v>2030</v>
      </c>
      <c r="B112" s="49" t="s">
        <v>102</v>
      </c>
      <c r="C112" s="47" t="s">
        <v>13</v>
      </c>
      <c r="D112" s="47" t="s">
        <v>16</v>
      </c>
      <c r="E112" s="47" t="s">
        <v>103</v>
      </c>
      <c r="F112" s="52"/>
      <c r="G112" s="52"/>
      <c r="H112" s="129">
        <f>H113</f>
        <v>0</v>
      </c>
      <c r="I112" s="15"/>
    </row>
    <row r="113" spans="1:9" s="8" customFormat="1" ht="12.75">
      <c r="A113" s="45">
        <v>2040</v>
      </c>
      <c r="B113" s="53" t="s">
        <v>29</v>
      </c>
      <c r="C113" s="47" t="s">
        <v>13</v>
      </c>
      <c r="D113" s="47" t="s">
        <v>16</v>
      </c>
      <c r="E113" s="47" t="s">
        <v>103</v>
      </c>
      <c r="F113" s="54">
        <v>122</v>
      </c>
      <c r="G113" s="55"/>
      <c r="H113" s="129">
        <f>H114</f>
        <v>0</v>
      </c>
      <c r="I113" s="15"/>
    </row>
    <row r="114" spans="1:9" s="8" customFormat="1" ht="12.75">
      <c r="A114" s="45">
        <v>2050</v>
      </c>
      <c r="B114" s="53" t="s">
        <v>21</v>
      </c>
      <c r="C114" s="47" t="s">
        <v>13</v>
      </c>
      <c r="D114" s="47" t="s">
        <v>16</v>
      </c>
      <c r="E114" s="47" t="s">
        <v>103</v>
      </c>
      <c r="F114" s="54">
        <v>122</v>
      </c>
      <c r="G114" s="55" t="s">
        <v>22</v>
      </c>
      <c r="H114" s="129">
        <f>H115</f>
        <v>0</v>
      </c>
      <c r="I114" s="15"/>
    </row>
    <row r="115" spans="1:9" s="8" customFormat="1" ht="12.75">
      <c r="A115" s="45">
        <v>2060</v>
      </c>
      <c r="B115" s="53" t="s">
        <v>23</v>
      </c>
      <c r="C115" s="47" t="s">
        <v>13</v>
      </c>
      <c r="D115" s="47" t="s">
        <v>16</v>
      </c>
      <c r="E115" s="47" t="s">
        <v>103</v>
      </c>
      <c r="F115" s="54">
        <v>122</v>
      </c>
      <c r="G115" s="55" t="s">
        <v>24</v>
      </c>
      <c r="H115" s="129">
        <f>H116</f>
        <v>0</v>
      </c>
      <c r="I115" s="15"/>
    </row>
    <row r="116" spans="1:9" s="8" customFormat="1" ht="12.75">
      <c r="A116" s="45">
        <v>2070</v>
      </c>
      <c r="B116" s="56" t="s">
        <v>31</v>
      </c>
      <c r="C116" s="47" t="s">
        <v>13</v>
      </c>
      <c r="D116" s="47" t="s">
        <v>16</v>
      </c>
      <c r="E116" s="47" t="s">
        <v>103</v>
      </c>
      <c r="F116" s="57">
        <v>122</v>
      </c>
      <c r="G116" s="58" t="s">
        <v>32</v>
      </c>
      <c r="H116" s="130">
        <v>0</v>
      </c>
      <c r="I116" s="15"/>
    </row>
    <row r="117" spans="1:9" s="8" customFormat="1" ht="12.75">
      <c r="A117" s="45">
        <v>2080</v>
      </c>
      <c r="B117" s="59" t="s">
        <v>105</v>
      </c>
      <c r="C117" s="47" t="s">
        <v>13</v>
      </c>
      <c r="D117" s="47" t="s">
        <v>63</v>
      </c>
      <c r="E117" s="47"/>
      <c r="F117" s="57"/>
      <c r="G117" s="55"/>
      <c r="H117" s="129">
        <f>H118</f>
        <v>0</v>
      </c>
      <c r="I117" s="15"/>
    </row>
    <row r="118" spans="1:9" s="8" customFormat="1" ht="12" customHeight="1">
      <c r="A118" s="45">
        <v>2090</v>
      </c>
      <c r="B118" s="49" t="s">
        <v>62</v>
      </c>
      <c r="C118" s="47" t="s">
        <v>13</v>
      </c>
      <c r="D118" s="47" t="s">
        <v>63</v>
      </c>
      <c r="E118" s="47" t="s">
        <v>64</v>
      </c>
      <c r="F118" s="47"/>
      <c r="G118" s="47"/>
      <c r="H118" s="129">
        <f>H119</f>
        <v>0</v>
      </c>
      <c r="I118" s="15"/>
    </row>
    <row r="119" spans="1:9" s="8" customFormat="1" ht="11.25" customHeight="1">
      <c r="A119" s="45">
        <v>2100</v>
      </c>
      <c r="B119" s="49" t="s">
        <v>62</v>
      </c>
      <c r="C119" s="47" t="s">
        <v>13</v>
      </c>
      <c r="D119" s="47" t="s">
        <v>63</v>
      </c>
      <c r="E119" s="47" t="s">
        <v>64</v>
      </c>
      <c r="F119" s="47" t="s">
        <v>65</v>
      </c>
      <c r="G119" s="47"/>
      <c r="H119" s="129">
        <f>H120</f>
        <v>0</v>
      </c>
      <c r="I119" s="15"/>
    </row>
    <row r="120" spans="1:9" s="8" customFormat="1" ht="12" customHeight="1">
      <c r="A120" s="45">
        <v>2110</v>
      </c>
      <c r="B120" s="49" t="s">
        <v>21</v>
      </c>
      <c r="C120" s="47" t="s">
        <v>13</v>
      </c>
      <c r="D120" s="47" t="s">
        <v>63</v>
      </c>
      <c r="E120" s="47" t="s">
        <v>64</v>
      </c>
      <c r="F120" s="47" t="s">
        <v>65</v>
      </c>
      <c r="G120" s="47" t="s">
        <v>22</v>
      </c>
      <c r="H120" s="129">
        <f>H121</f>
        <v>0</v>
      </c>
      <c r="I120" s="15"/>
    </row>
    <row r="121" spans="1:9" s="8" customFormat="1" ht="12.75" customHeight="1">
      <c r="A121" s="45">
        <v>2120</v>
      </c>
      <c r="B121" s="49" t="s">
        <v>66</v>
      </c>
      <c r="C121" s="47" t="s">
        <v>13</v>
      </c>
      <c r="D121" s="47" t="s">
        <v>63</v>
      </c>
      <c r="E121" s="47" t="s">
        <v>64</v>
      </c>
      <c r="F121" s="47" t="s">
        <v>65</v>
      </c>
      <c r="G121" s="47" t="s">
        <v>67</v>
      </c>
      <c r="H121" s="129">
        <f>H122</f>
        <v>0</v>
      </c>
      <c r="I121" s="15"/>
    </row>
    <row r="122" spans="1:9" s="8" customFormat="1" ht="12.75" customHeight="1">
      <c r="A122" s="45">
        <v>2130</v>
      </c>
      <c r="B122" s="46" t="s">
        <v>68</v>
      </c>
      <c r="C122" s="47" t="s">
        <v>13</v>
      </c>
      <c r="D122" s="47" t="s">
        <v>63</v>
      </c>
      <c r="E122" s="47" t="s">
        <v>64</v>
      </c>
      <c r="F122" s="48" t="s">
        <v>65</v>
      </c>
      <c r="G122" s="48" t="s">
        <v>69</v>
      </c>
      <c r="H122" s="130">
        <v>0</v>
      </c>
      <c r="I122" s="15"/>
    </row>
    <row r="123" spans="1:9" s="8" customFormat="1" ht="24.75" customHeight="1">
      <c r="A123" s="45">
        <v>2140</v>
      </c>
      <c r="B123" s="49" t="s">
        <v>70</v>
      </c>
      <c r="C123" s="47" t="s">
        <v>13</v>
      </c>
      <c r="D123" s="47" t="s">
        <v>71</v>
      </c>
      <c r="E123" s="47" t="s">
        <v>14</v>
      </c>
      <c r="F123" s="47" t="s">
        <v>14</v>
      </c>
      <c r="G123" s="47"/>
      <c r="H123" s="129">
        <f>H124</f>
        <v>0</v>
      </c>
      <c r="I123" s="15"/>
    </row>
    <row r="124" spans="1:9" s="8" customFormat="1" ht="25.5" customHeight="1">
      <c r="A124" s="45">
        <v>2150</v>
      </c>
      <c r="B124" s="49" t="s">
        <v>72</v>
      </c>
      <c r="C124" s="47" t="s">
        <v>13</v>
      </c>
      <c r="D124" s="47" t="s">
        <v>71</v>
      </c>
      <c r="E124" s="47" t="s">
        <v>73</v>
      </c>
      <c r="F124" s="47" t="s">
        <v>14</v>
      </c>
      <c r="G124" s="47"/>
      <c r="H124" s="129">
        <f>H125</f>
        <v>0</v>
      </c>
      <c r="I124" s="15"/>
    </row>
    <row r="125" spans="1:9" s="8" customFormat="1" ht="13.5" customHeight="1">
      <c r="A125" s="45">
        <v>2160</v>
      </c>
      <c r="B125" s="49" t="s">
        <v>74</v>
      </c>
      <c r="C125" s="47" t="s">
        <v>13</v>
      </c>
      <c r="D125" s="47" t="s">
        <v>71</v>
      </c>
      <c r="E125" s="47" t="s">
        <v>73</v>
      </c>
      <c r="F125" s="47" t="s">
        <v>75</v>
      </c>
      <c r="G125" s="47"/>
      <c r="H125" s="129">
        <f>H126</f>
        <v>0</v>
      </c>
      <c r="I125" s="15"/>
    </row>
    <row r="126" spans="1:9" s="8" customFormat="1" ht="12.75">
      <c r="A126" s="45">
        <v>2170</v>
      </c>
      <c r="B126" s="49" t="s">
        <v>21</v>
      </c>
      <c r="C126" s="47" t="s">
        <v>13</v>
      </c>
      <c r="D126" s="47" t="s">
        <v>71</v>
      </c>
      <c r="E126" s="47" t="s">
        <v>73</v>
      </c>
      <c r="F126" s="47" t="s">
        <v>75</v>
      </c>
      <c r="G126" s="47" t="s">
        <v>22</v>
      </c>
      <c r="H126" s="129">
        <f>H127</f>
        <v>0</v>
      </c>
      <c r="I126" s="15"/>
    </row>
    <row r="127" spans="1:9" s="8" customFormat="1" ht="12.75">
      <c r="A127" s="45">
        <v>2180</v>
      </c>
      <c r="B127" s="46" t="s">
        <v>35</v>
      </c>
      <c r="C127" s="47" t="s">
        <v>13</v>
      </c>
      <c r="D127" s="47" t="s">
        <v>71</v>
      </c>
      <c r="E127" s="47" t="s">
        <v>73</v>
      </c>
      <c r="F127" s="48" t="s">
        <v>75</v>
      </c>
      <c r="G127" s="48" t="s">
        <v>36</v>
      </c>
      <c r="H127" s="130">
        <v>0</v>
      </c>
      <c r="I127" s="15"/>
    </row>
    <row r="128" spans="1:9" s="8" customFormat="1" ht="15.75" customHeight="1">
      <c r="A128" s="45">
        <v>2190</v>
      </c>
      <c r="B128" s="49" t="s">
        <v>76</v>
      </c>
      <c r="C128" s="47" t="s">
        <v>13</v>
      </c>
      <c r="D128" s="47" t="s">
        <v>77</v>
      </c>
      <c r="E128" s="47" t="s">
        <v>14</v>
      </c>
      <c r="F128" s="47" t="s">
        <v>14</v>
      </c>
      <c r="G128" s="47"/>
      <c r="H128" s="129">
        <f>H129</f>
        <v>0</v>
      </c>
      <c r="I128" s="15"/>
    </row>
    <row r="129" spans="1:9" s="8" customFormat="1" ht="21.75" customHeight="1">
      <c r="A129" s="45">
        <v>2200</v>
      </c>
      <c r="B129" s="49" t="s">
        <v>109</v>
      </c>
      <c r="C129" s="47" t="s">
        <v>13</v>
      </c>
      <c r="D129" s="47" t="s">
        <v>77</v>
      </c>
      <c r="E129" s="47" t="s">
        <v>78</v>
      </c>
      <c r="F129" s="47" t="s">
        <v>14</v>
      </c>
      <c r="G129" s="47"/>
      <c r="H129" s="129">
        <f>H148+H130+H135+H139+H143+H151</f>
        <v>0</v>
      </c>
      <c r="I129" s="15"/>
    </row>
    <row r="130" spans="1:9" s="8" customFormat="1" ht="15" customHeight="1">
      <c r="A130" s="45">
        <v>2210</v>
      </c>
      <c r="B130" s="49" t="s">
        <v>19</v>
      </c>
      <c r="C130" s="47" t="s">
        <v>13</v>
      </c>
      <c r="D130" s="47" t="s">
        <v>77</v>
      </c>
      <c r="E130" s="47" t="s">
        <v>78</v>
      </c>
      <c r="F130" s="47" t="s">
        <v>57</v>
      </c>
      <c r="G130" s="47"/>
      <c r="H130" s="129">
        <f>H131</f>
        <v>0</v>
      </c>
      <c r="I130" s="15"/>
    </row>
    <row r="131" spans="1:9" s="8" customFormat="1" ht="12.75">
      <c r="A131" s="45">
        <v>2220</v>
      </c>
      <c r="B131" s="49" t="s">
        <v>21</v>
      </c>
      <c r="C131" s="47" t="s">
        <v>13</v>
      </c>
      <c r="D131" s="47" t="s">
        <v>77</v>
      </c>
      <c r="E131" s="47" t="s">
        <v>78</v>
      </c>
      <c r="F131" s="47" t="s">
        <v>57</v>
      </c>
      <c r="G131" s="47" t="s">
        <v>22</v>
      </c>
      <c r="H131" s="129">
        <f>H132</f>
        <v>0</v>
      </c>
      <c r="I131" s="15"/>
    </row>
    <row r="132" spans="1:9" s="8" customFormat="1" ht="12.75">
      <c r="A132" s="45">
        <v>2230</v>
      </c>
      <c r="B132" s="49" t="s">
        <v>23</v>
      </c>
      <c r="C132" s="47" t="s">
        <v>13</v>
      </c>
      <c r="D132" s="47" t="s">
        <v>77</v>
      </c>
      <c r="E132" s="47" t="s">
        <v>78</v>
      </c>
      <c r="F132" s="47" t="s">
        <v>57</v>
      </c>
      <c r="G132" s="47" t="s">
        <v>24</v>
      </c>
      <c r="H132" s="129">
        <f>H133+H134</f>
        <v>0</v>
      </c>
      <c r="I132" s="15"/>
    </row>
    <row r="133" spans="1:9" s="8" customFormat="1" ht="12.75">
      <c r="A133" s="45">
        <v>2240</v>
      </c>
      <c r="B133" s="46" t="s">
        <v>25</v>
      </c>
      <c r="C133" s="47" t="s">
        <v>13</v>
      </c>
      <c r="D133" s="47" t="s">
        <v>77</v>
      </c>
      <c r="E133" s="47" t="s">
        <v>78</v>
      </c>
      <c r="F133" s="48" t="s">
        <v>57</v>
      </c>
      <c r="G133" s="48" t="s">
        <v>26</v>
      </c>
      <c r="H133" s="130">
        <v>0</v>
      </c>
      <c r="I133" s="15"/>
    </row>
    <row r="134" spans="1:9" s="8" customFormat="1" ht="12.75">
      <c r="A134" s="45">
        <v>2250</v>
      </c>
      <c r="B134" s="46" t="s">
        <v>27</v>
      </c>
      <c r="C134" s="47" t="s">
        <v>13</v>
      </c>
      <c r="D134" s="47" t="s">
        <v>77</v>
      </c>
      <c r="E134" s="47" t="s">
        <v>78</v>
      </c>
      <c r="F134" s="48" t="s">
        <v>57</v>
      </c>
      <c r="G134" s="48" t="s">
        <v>28</v>
      </c>
      <c r="H134" s="130">
        <v>0</v>
      </c>
      <c r="I134" s="15"/>
    </row>
    <row r="135" spans="1:9" s="8" customFormat="1" ht="13.5" customHeight="1">
      <c r="A135" s="45">
        <v>2260</v>
      </c>
      <c r="B135" s="49" t="s">
        <v>29</v>
      </c>
      <c r="C135" s="47" t="s">
        <v>13</v>
      </c>
      <c r="D135" s="47" t="s">
        <v>77</v>
      </c>
      <c r="E135" s="47" t="s">
        <v>78</v>
      </c>
      <c r="F135" s="47" t="s">
        <v>79</v>
      </c>
      <c r="G135" s="47"/>
      <c r="H135" s="129">
        <f>H136</f>
        <v>0</v>
      </c>
      <c r="I135" s="15"/>
    </row>
    <row r="136" spans="1:9" s="8" customFormat="1" ht="12.75">
      <c r="A136" s="45">
        <v>2270</v>
      </c>
      <c r="B136" s="49" t="s">
        <v>21</v>
      </c>
      <c r="C136" s="47" t="s">
        <v>13</v>
      </c>
      <c r="D136" s="47" t="s">
        <v>77</v>
      </c>
      <c r="E136" s="47" t="s">
        <v>78</v>
      </c>
      <c r="F136" s="47" t="s">
        <v>79</v>
      </c>
      <c r="G136" s="47" t="s">
        <v>22</v>
      </c>
      <c r="H136" s="129">
        <f>H137</f>
        <v>0</v>
      </c>
      <c r="I136" s="15"/>
    </row>
    <row r="137" spans="1:9" s="8" customFormat="1" ht="12.75">
      <c r="A137" s="45">
        <v>2280</v>
      </c>
      <c r="B137" s="49" t="s">
        <v>23</v>
      </c>
      <c r="C137" s="47" t="s">
        <v>13</v>
      </c>
      <c r="D137" s="47" t="s">
        <v>77</v>
      </c>
      <c r="E137" s="47" t="s">
        <v>78</v>
      </c>
      <c r="F137" s="47" t="s">
        <v>79</v>
      </c>
      <c r="G137" s="47" t="s">
        <v>24</v>
      </c>
      <c r="H137" s="129">
        <f>H138</f>
        <v>0</v>
      </c>
      <c r="I137" s="15"/>
    </row>
    <row r="138" spans="1:9" s="8" customFormat="1" ht="12.75">
      <c r="A138" s="45">
        <v>2290</v>
      </c>
      <c r="B138" s="46" t="s">
        <v>31</v>
      </c>
      <c r="C138" s="47" t="s">
        <v>13</v>
      </c>
      <c r="D138" s="47" t="s">
        <v>77</v>
      </c>
      <c r="E138" s="47" t="s">
        <v>78</v>
      </c>
      <c r="F138" s="48" t="s">
        <v>79</v>
      </c>
      <c r="G138" s="48" t="s">
        <v>32</v>
      </c>
      <c r="H138" s="130">
        <v>0</v>
      </c>
      <c r="I138" s="15"/>
    </row>
    <row r="139" spans="1:9" s="8" customFormat="1" ht="24">
      <c r="A139" s="45">
        <v>2300</v>
      </c>
      <c r="B139" s="49" t="s">
        <v>33</v>
      </c>
      <c r="C139" s="47" t="s">
        <v>13</v>
      </c>
      <c r="D139" s="47" t="s">
        <v>77</v>
      </c>
      <c r="E139" s="47" t="s">
        <v>78</v>
      </c>
      <c r="F139" s="47" t="s">
        <v>34</v>
      </c>
      <c r="G139" s="47"/>
      <c r="H139" s="129">
        <f>H140+H142</f>
        <v>0</v>
      </c>
      <c r="I139" s="15"/>
    </row>
    <row r="140" spans="1:9" s="8" customFormat="1" ht="12" customHeight="1">
      <c r="A140" s="45">
        <v>2310</v>
      </c>
      <c r="B140" s="49" t="s">
        <v>21</v>
      </c>
      <c r="C140" s="47" t="s">
        <v>13</v>
      </c>
      <c r="D140" s="47" t="s">
        <v>77</v>
      </c>
      <c r="E140" s="47" t="s">
        <v>78</v>
      </c>
      <c r="F140" s="47" t="s">
        <v>34</v>
      </c>
      <c r="G140" s="47" t="s">
        <v>22</v>
      </c>
      <c r="H140" s="129">
        <f>H141</f>
        <v>0</v>
      </c>
      <c r="I140" s="15"/>
    </row>
    <row r="141" spans="1:9" s="8" customFormat="1" ht="14.25" customHeight="1">
      <c r="A141" s="45">
        <v>2320</v>
      </c>
      <c r="B141" s="46" t="s">
        <v>35</v>
      </c>
      <c r="C141" s="47" t="s">
        <v>13</v>
      </c>
      <c r="D141" s="47" t="s">
        <v>77</v>
      </c>
      <c r="E141" s="47" t="s">
        <v>78</v>
      </c>
      <c r="F141" s="48" t="s">
        <v>34</v>
      </c>
      <c r="G141" s="48" t="s">
        <v>36</v>
      </c>
      <c r="H141" s="130">
        <v>0</v>
      </c>
      <c r="I141" s="15"/>
    </row>
    <row r="142" spans="1:9" s="8" customFormat="1" ht="17.25" customHeight="1">
      <c r="A142" s="45">
        <v>2330</v>
      </c>
      <c r="B142" s="46" t="s">
        <v>41</v>
      </c>
      <c r="C142" s="47" t="s">
        <v>13</v>
      </c>
      <c r="D142" s="47" t="s">
        <v>77</v>
      </c>
      <c r="E142" s="47" t="s">
        <v>78</v>
      </c>
      <c r="F142" s="47" t="s">
        <v>34</v>
      </c>
      <c r="G142" s="47" t="s">
        <v>42</v>
      </c>
      <c r="H142" s="130">
        <v>0</v>
      </c>
      <c r="I142" s="15"/>
    </row>
    <row r="143" spans="1:9" s="8" customFormat="1" ht="13.5" customHeight="1">
      <c r="A143" s="45">
        <v>2340</v>
      </c>
      <c r="B143" s="49" t="s">
        <v>39</v>
      </c>
      <c r="C143" s="47" t="s">
        <v>13</v>
      </c>
      <c r="D143" s="47" t="s">
        <v>77</v>
      </c>
      <c r="E143" s="47" t="s">
        <v>78</v>
      </c>
      <c r="F143" s="47" t="s">
        <v>40</v>
      </c>
      <c r="G143" s="47"/>
      <c r="H143" s="129">
        <f>H144+H147</f>
        <v>0</v>
      </c>
      <c r="I143" s="15"/>
    </row>
    <row r="144" spans="1:9" s="8" customFormat="1" ht="12.75">
      <c r="A144" s="45">
        <v>2350</v>
      </c>
      <c r="B144" s="49" t="s">
        <v>21</v>
      </c>
      <c r="C144" s="47" t="s">
        <v>13</v>
      </c>
      <c r="D144" s="47" t="s">
        <v>77</v>
      </c>
      <c r="E144" s="47" t="s">
        <v>78</v>
      </c>
      <c r="F144" s="47" t="s">
        <v>40</v>
      </c>
      <c r="G144" s="47" t="s">
        <v>22</v>
      </c>
      <c r="H144" s="129">
        <f>H145+H146</f>
        <v>0</v>
      </c>
      <c r="I144" s="15"/>
    </row>
    <row r="145" spans="1:9" s="8" customFormat="1" ht="12.75">
      <c r="A145" s="45">
        <v>2360</v>
      </c>
      <c r="B145" s="46" t="s">
        <v>35</v>
      </c>
      <c r="C145" s="47" t="s">
        <v>13</v>
      </c>
      <c r="D145" s="47" t="s">
        <v>77</v>
      </c>
      <c r="E145" s="47" t="s">
        <v>78</v>
      </c>
      <c r="F145" s="48" t="s">
        <v>40</v>
      </c>
      <c r="G145" s="48" t="s">
        <v>36</v>
      </c>
      <c r="H145" s="130">
        <v>0</v>
      </c>
      <c r="I145" s="15"/>
    </row>
    <row r="146" spans="1:9" s="8" customFormat="1" ht="12.75">
      <c r="A146" s="45">
        <v>2365</v>
      </c>
      <c r="B146" s="46" t="s">
        <v>46</v>
      </c>
      <c r="C146" s="47" t="s">
        <v>13</v>
      </c>
      <c r="D146" s="47" t="s">
        <v>77</v>
      </c>
      <c r="E146" s="47" t="s">
        <v>78</v>
      </c>
      <c r="F146" s="48" t="s">
        <v>40</v>
      </c>
      <c r="G146" s="48" t="s">
        <v>47</v>
      </c>
      <c r="H146" s="130">
        <v>0</v>
      </c>
      <c r="I146" s="15"/>
    </row>
    <row r="147" spans="1:9" s="8" customFormat="1" ht="12.75">
      <c r="A147" s="45">
        <v>2370</v>
      </c>
      <c r="B147" s="46" t="s">
        <v>41</v>
      </c>
      <c r="C147" s="47" t="s">
        <v>13</v>
      </c>
      <c r="D147" s="47" t="s">
        <v>77</v>
      </c>
      <c r="E147" s="47" t="s">
        <v>78</v>
      </c>
      <c r="F147" s="47" t="s">
        <v>40</v>
      </c>
      <c r="G147" s="47" t="s">
        <v>42</v>
      </c>
      <c r="H147" s="130">
        <v>0</v>
      </c>
      <c r="I147" s="15"/>
    </row>
    <row r="148" spans="1:9" s="8" customFormat="1" ht="12.75">
      <c r="A148" s="45">
        <v>2380</v>
      </c>
      <c r="B148" s="49" t="s">
        <v>53</v>
      </c>
      <c r="C148" s="47" t="s">
        <v>13</v>
      </c>
      <c r="D148" s="47" t="s">
        <v>77</v>
      </c>
      <c r="E148" s="47" t="s">
        <v>78</v>
      </c>
      <c r="F148" s="47" t="s">
        <v>54</v>
      </c>
      <c r="G148" s="47"/>
      <c r="H148" s="129">
        <f>H149</f>
        <v>0</v>
      </c>
      <c r="I148" s="15"/>
    </row>
    <row r="149" spans="1:9" s="8" customFormat="1" ht="12.75">
      <c r="A149" s="45">
        <v>2390</v>
      </c>
      <c r="B149" s="49" t="s">
        <v>21</v>
      </c>
      <c r="C149" s="47" t="s">
        <v>13</v>
      </c>
      <c r="D149" s="47" t="s">
        <v>77</v>
      </c>
      <c r="E149" s="47" t="s">
        <v>78</v>
      </c>
      <c r="F149" s="47" t="s">
        <v>54</v>
      </c>
      <c r="G149" s="47" t="s">
        <v>22</v>
      </c>
      <c r="H149" s="129">
        <f>H150</f>
        <v>0</v>
      </c>
      <c r="I149" s="15"/>
    </row>
    <row r="150" spans="1:9" s="8" customFormat="1" ht="12.75">
      <c r="A150" s="45">
        <v>2400</v>
      </c>
      <c r="B150" s="46" t="s">
        <v>46</v>
      </c>
      <c r="C150" s="47" t="s">
        <v>13</v>
      </c>
      <c r="D150" s="47" t="s">
        <v>77</v>
      </c>
      <c r="E150" s="47" t="s">
        <v>78</v>
      </c>
      <c r="F150" s="48" t="s">
        <v>54</v>
      </c>
      <c r="G150" s="48" t="s">
        <v>47</v>
      </c>
      <c r="H150" s="130">
        <v>0</v>
      </c>
      <c r="I150" s="15"/>
    </row>
    <row r="151" spans="1:9" s="8" customFormat="1" ht="12.75">
      <c r="A151" s="45">
        <v>2410</v>
      </c>
      <c r="B151" s="49" t="s">
        <v>43</v>
      </c>
      <c r="C151" s="47" t="s">
        <v>13</v>
      </c>
      <c r="D151" s="47" t="s">
        <v>77</v>
      </c>
      <c r="E151" s="47" t="s">
        <v>78</v>
      </c>
      <c r="F151" s="47" t="s">
        <v>45</v>
      </c>
      <c r="G151" s="47"/>
      <c r="H151" s="129">
        <f>H152</f>
        <v>0</v>
      </c>
      <c r="I151" s="15"/>
    </row>
    <row r="152" spans="1:9" s="8" customFormat="1" ht="12.75">
      <c r="A152" s="45">
        <v>2420</v>
      </c>
      <c r="B152" s="49" t="s">
        <v>21</v>
      </c>
      <c r="C152" s="47" t="s">
        <v>13</v>
      </c>
      <c r="D152" s="47" t="s">
        <v>77</v>
      </c>
      <c r="E152" s="47" t="s">
        <v>78</v>
      </c>
      <c r="F152" s="47" t="s">
        <v>45</v>
      </c>
      <c r="G152" s="47" t="s">
        <v>22</v>
      </c>
      <c r="H152" s="129">
        <f>H153</f>
        <v>0</v>
      </c>
      <c r="I152" s="15"/>
    </row>
    <row r="153" spans="1:9" s="8" customFormat="1" ht="12.75">
      <c r="A153" s="45">
        <v>2430</v>
      </c>
      <c r="B153" s="46" t="s">
        <v>46</v>
      </c>
      <c r="C153" s="47" t="s">
        <v>13</v>
      </c>
      <c r="D153" s="47" t="s">
        <v>77</v>
      </c>
      <c r="E153" s="47" t="s">
        <v>78</v>
      </c>
      <c r="F153" s="48" t="s">
        <v>45</v>
      </c>
      <c r="G153" s="48" t="s">
        <v>47</v>
      </c>
      <c r="H153" s="130">
        <v>0</v>
      </c>
      <c r="I153" s="15"/>
    </row>
    <row r="154" spans="1:9" s="8" customFormat="1" ht="16.5" customHeight="1">
      <c r="A154" s="45">
        <v>2440</v>
      </c>
      <c r="B154" s="49" t="s">
        <v>80</v>
      </c>
      <c r="C154" s="47" t="s">
        <v>81</v>
      </c>
      <c r="D154" s="47"/>
      <c r="E154" s="47"/>
      <c r="F154" s="47"/>
      <c r="G154" s="47"/>
      <c r="H154" s="129">
        <f>H155+H161</f>
        <v>378</v>
      </c>
      <c r="I154" s="15"/>
    </row>
    <row r="155" spans="1:9" s="8" customFormat="1" ht="12.75">
      <c r="A155" s="45">
        <v>2450</v>
      </c>
      <c r="B155" s="49" t="s">
        <v>82</v>
      </c>
      <c r="C155" s="47" t="s">
        <v>81</v>
      </c>
      <c r="D155" s="47" t="s">
        <v>83</v>
      </c>
      <c r="E155" s="47" t="s">
        <v>14</v>
      </c>
      <c r="F155" s="47" t="s">
        <v>14</v>
      </c>
      <c r="G155" s="47"/>
      <c r="H155" s="129">
        <f>H156</f>
        <v>0</v>
      </c>
      <c r="I155" s="15"/>
    </row>
    <row r="156" spans="1:9" s="8" customFormat="1" ht="15.75" customHeight="1">
      <c r="A156" s="45">
        <v>2460</v>
      </c>
      <c r="B156" s="51" t="s">
        <v>109</v>
      </c>
      <c r="C156" s="47" t="s">
        <v>81</v>
      </c>
      <c r="D156" s="47" t="s">
        <v>83</v>
      </c>
      <c r="E156" s="47" t="s">
        <v>84</v>
      </c>
      <c r="F156" s="47" t="s">
        <v>14</v>
      </c>
      <c r="G156" s="47"/>
      <c r="H156" s="129">
        <f>H157+H159</f>
        <v>0</v>
      </c>
      <c r="I156" s="15"/>
    </row>
    <row r="157" spans="1:9" s="8" customFormat="1" ht="36" customHeight="1">
      <c r="A157" s="45">
        <v>2470</v>
      </c>
      <c r="B157" s="51" t="s">
        <v>121</v>
      </c>
      <c r="C157" s="47" t="s">
        <v>81</v>
      </c>
      <c r="D157" s="47" t="s">
        <v>83</v>
      </c>
      <c r="E157" s="47" t="s">
        <v>84</v>
      </c>
      <c r="F157" s="47" t="s">
        <v>106</v>
      </c>
      <c r="G157" s="47"/>
      <c r="H157" s="129">
        <f>H158</f>
        <v>0</v>
      </c>
      <c r="I157" s="15"/>
    </row>
    <row r="158" spans="1:9" s="8" customFormat="1" ht="24">
      <c r="A158" s="45">
        <v>2480</v>
      </c>
      <c r="B158" s="60" t="s">
        <v>117</v>
      </c>
      <c r="C158" s="47" t="s">
        <v>81</v>
      </c>
      <c r="D158" s="47" t="s">
        <v>83</v>
      </c>
      <c r="E158" s="47" t="s">
        <v>84</v>
      </c>
      <c r="F158" s="48" t="s">
        <v>106</v>
      </c>
      <c r="G158" s="48" t="s">
        <v>75</v>
      </c>
      <c r="H158" s="130">
        <v>0</v>
      </c>
      <c r="I158" s="15"/>
    </row>
    <row r="159" spans="1:9" s="8" customFormat="1" ht="15" customHeight="1">
      <c r="A159" s="45">
        <v>2490</v>
      </c>
      <c r="B159" s="51" t="s">
        <v>108</v>
      </c>
      <c r="C159" s="47" t="s">
        <v>81</v>
      </c>
      <c r="D159" s="47" t="s">
        <v>83</v>
      </c>
      <c r="E159" s="47" t="s">
        <v>84</v>
      </c>
      <c r="F159" s="47" t="s">
        <v>107</v>
      </c>
      <c r="G159" s="48"/>
      <c r="H159" s="129">
        <f>H160</f>
        <v>0</v>
      </c>
      <c r="I159" s="15"/>
    </row>
    <row r="160" spans="1:9" s="8" customFormat="1" ht="24">
      <c r="A160" s="45">
        <v>2500</v>
      </c>
      <c r="B160" s="60" t="s">
        <v>117</v>
      </c>
      <c r="C160" s="47" t="s">
        <v>81</v>
      </c>
      <c r="D160" s="47" t="s">
        <v>83</v>
      </c>
      <c r="E160" s="47" t="s">
        <v>84</v>
      </c>
      <c r="F160" s="48" t="s">
        <v>107</v>
      </c>
      <c r="G160" s="48" t="s">
        <v>75</v>
      </c>
      <c r="H160" s="130">
        <v>0</v>
      </c>
      <c r="I160" s="15"/>
    </row>
    <row r="161" spans="1:9" s="8" customFormat="1" ht="23.25" customHeight="1">
      <c r="A161" s="45">
        <v>2510</v>
      </c>
      <c r="B161" s="49" t="s">
        <v>85</v>
      </c>
      <c r="C161" s="47" t="s">
        <v>81</v>
      </c>
      <c r="D161" s="47" t="s">
        <v>86</v>
      </c>
      <c r="E161" s="47" t="s">
        <v>14</v>
      </c>
      <c r="F161" s="47" t="s">
        <v>14</v>
      </c>
      <c r="G161" s="47"/>
      <c r="H161" s="129">
        <f>H166+H162</f>
        <v>378</v>
      </c>
      <c r="I161" s="15"/>
    </row>
    <row r="162" spans="1:9" s="8" customFormat="1" ht="23.25" customHeight="1">
      <c r="A162" s="45">
        <v>2512</v>
      </c>
      <c r="B162" s="49" t="s">
        <v>142</v>
      </c>
      <c r="C162" s="47" t="s">
        <v>81</v>
      </c>
      <c r="D162" s="47" t="s">
        <v>86</v>
      </c>
      <c r="E162" s="47" t="s">
        <v>143</v>
      </c>
      <c r="F162" s="47"/>
      <c r="G162" s="47"/>
      <c r="H162" s="129">
        <f>H163</f>
        <v>378</v>
      </c>
      <c r="I162" s="15"/>
    </row>
    <row r="163" spans="1:9" s="8" customFormat="1" ht="13.5" customHeight="1">
      <c r="A163" s="45">
        <v>2514</v>
      </c>
      <c r="B163" s="49" t="s">
        <v>39</v>
      </c>
      <c r="C163" s="47" t="s">
        <v>81</v>
      </c>
      <c r="D163" s="47" t="s">
        <v>86</v>
      </c>
      <c r="E163" s="47" t="s">
        <v>143</v>
      </c>
      <c r="F163" s="47" t="s">
        <v>40</v>
      </c>
      <c r="G163" s="47"/>
      <c r="H163" s="129">
        <f>H164</f>
        <v>378</v>
      </c>
      <c r="I163" s="15"/>
    </row>
    <row r="164" spans="1:9" s="8" customFormat="1" ht="13.5" customHeight="1">
      <c r="A164" s="45">
        <v>2516</v>
      </c>
      <c r="B164" s="49" t="s">
        <v>21</v>
      </c>
      <c r="C164" s="47" t="s">
        <v>81</v>
      </c>
      <c r="D164" s="47" t="s">
        <v>86</v>
      </c>
      <c r="E164" s="47" t="s">
        <v>143</v>
      </c>
      <c r="F164" s="47" t="s">
        <v>40</v>
      </c>
      <c r="G164" s="47" t="s">
        <v>22</v>
      </c>
      <c r="H164" s="129">
        <f>H165</f>
        <v>378</v>
      </c>
      <c r="I164" s="15"/>
    </row>
    <row r="165" spans="1:9" s="8" customFormat="1" ht="15" customHeight="1">
      <c r="A165" s="45">
        <v>2518</v>
      </c>
      <c r="B165" s="49" t="s">
        <v>35</v>
      </c>
      <c r="C165" s="47" t="s">
        <v>81</v>
      </c>
      <c r="D165" s="47" t="s">
        <v>86</v>
      </c>
      <c r="E165" s="47" t="s">
        <v>143</v>
      </c>
      <c r="F165" s="48" t="s">
        <v>40</v>
      </c>
      <c r="G165" s="48" t="s">
        <v>36</v>
      </c>
      <c r="H165" s="130">
        <v>378</v>
      </c>
      <c r="I165" s="15"/>
    </row>
    <row r="166" spans="1:9" s="8" customFormat="1" ht="24" customHeight="1">
      <c r="A166" s="45">
        <v>2520</v>
      </c>
      <c r="B166" s="49" t="s">
        <v>109</v>
      </c>
      <c r="C166" s="47" t="s">
        <v>81</v>
      </c>
      <c r="D166" s="47" t="s">
        <v>86</v>
      </c>
      <c r="E166" s="47" t="s">
        <v>87</v>
      </c>
      <c r="F166" s="47" t="s">
        <v>14</v>
      </c>
      <c r="G166" s="47"/>
      <c r="H166" s="129">
        <f>H167</f>
        <v>0</v>
      </c>
      <c r="I166" s="15"/>
    </row>
    <row r="167" spans="1:9" s="8" customFormat="1" ht="37.5" customHeight="1">
      <c r="A167" s="45">
        <v>2530</v>
      </c>
      <c r="B167" s="51" t="s">
        <v>121</v>
      </c>
      <c r="C167" s="47" t="s">
        <v>81</v>
      </c>
      <c r="D167" s="47" t="s">
        <v>86</v>
      </c>
      <c r="E167" s="47" t="s">
        <v>87</v>
      </c>
      <c r="F167" s="47" t="s">
        <v>106</v>
      </c>
      <c r="G167" s="47"/>
      <c r="H167" s="129">
        <f>H168</f>
        <v>0</v>
      </c>
      <c r="I167" s="15"/>
    </row>
    <row r="168" spans="1:9" s="8" customFormat="1" ht="24">
      <c r="A168" s="45">
        <v>2540</v>
      </c>
      <c r="B168" s="60" t="s">
        <v>117</v>
      </c>
      <c r="C168" s="47" t="s">
        <v>81</v>
      </c>
      <c r="D168" s="47" t="s">
        <v>86</v>
      </c>
      <c r="E168" s="47" t="s">
        <v>87</v>
      </c>
      <c r="F168" s="48" t="s">
        <v>106</v>
      </c>
      <c r="G168" s="48" t="s">
        <v>75</v>
      </c>
      <c r="H168" s="130">
        <v>0</v>
      </c>
      <c r="I168" s="15"/>
    </row>
    <row r="169" spans="1:9" s="8" customFormat="1" ht="20.25" customHeight="1">
      <c r="A169" s="45">
        <v>2550</v>
      </c>
      <c r="B169" s="49" t="s">
        <v>88</v>
      </c>
      <c r="C169" s="47" t="s">
        <v>89</v>
      </c>
      <c r="D169" s="47"/>
      <c r="E169" s="47"/>
      <c r="F169" s="47"/>
      <c r="G169" s="47"/>
      <c r="H169" s="129">
        <f>H170+H176</f>
        <v>0</v>
      </c>
      <c r="I169" s="15"/>
    </row>
    <row r="170" spans="1:9" s="8" customFormat="1" ht="12.75">
      <c r="A170" s="45">
        <v>2560</v>
      </c>
      <c r="B170" s="49" t="s">
        <v>90</v>
      </c>
      <c r="C170" s="47" t="s">
        <v>89</v>
      </c>
      <c r="D170" s="47" t="s">
        <v>83</v>
      </c>
      <c r="E170" s="47" t="s">
        <v>14</v>
      </c>
      <c r="F170" s="47" t="s">
        <v>14</v>
      </c>
      <c r="G170" s="47"/>
      <c r="H170" s="129">
        <f>H171</f>
        <v>0</v>
      </c>
      <c r="I170" s="15"/>
    </row>
    <row r="171" spans="1:9" s="8" customFormat="1" ht="24.75" customHeight="1">
      <c r="A171" s="45">
        <v>2570</v>
      </c>
      <c r="B171" s="49" t="s">
        <v>109</v>
      </c>
      <c r="C171" s="47" t="s">
        <v>89</v>
      </c>
      <c r="D171" s="47" t="s">
        <v>83</v>
      </c>
      <c r="E171" s="47" t="s">
        <v>91</v>
      </c>
      <c r="F171" s="47"/>
      <c r="G171" s="47"/>
      <c r="H171" s="129">
        <f>H172+H174</f>
        <v>0</v>
      </c>
      <c r="I171" s="15"/>
    </row>
    <row r="172" spans="1:9" s="8" customFormat="1" ht="37.5" customHeight="1">
      <c r="A172" s="45">
        <v>2580</v>
      </c>
      <c r="B172" s="51" t="s">
        <v>121</v>
      </c>
      <c r="C172" s="47" t="s">
        <v>89</v>
      </c>
      <c r="D172" s="47" t="s">
        <v>83</v>
      </c>
      <c r="E172" s="47" t="s">
        <v>91</v>
      </c>
      <c r="F172" s="47" t="s">
        <v>106</v>
      </c>
      <c r="G172" s="10"/>
      <c r="H172" s="129">
        <f>H173</f>
        <v>0</v>
      </c>
      <c r="I172" s="15"/>
    </row>
    <row r="173" spans="1:9" s="8" customFormat="1" ht="24">
      <c r="A173" s="45">
        <v>2590</v>
      </c>
      <c r="B173" s="60" t="s">
        <v>117</v>
      </c>
      <c r="C173" s="47" t="s">
        <v>89</v>
      </c>
      <c r="D173" s="47" t="s">
        <v>83</v>
      </c>
      <c r="E173" s="47" t="s">
        <v>91</v>
      </c>
      <c r="F173" s="48" t="s">
        <v>106</v>
      </c>
      <c r="G173" s="48" t="s">
        <v>75</v>
      </c>
      <c r="H173" s="130">
        <v>0</v>
      </c>
      <c r="I173" s="15"/>
    </row>
    <row r="174" spans="1:9" s="8" customFormat="1" ht="12.75">
      <c r="A174" s="45">
        <v>2600</v>
      </c>
      <c r="B174" s="51" t="s">
        <v>108</v>
      </c>
      <c r="C174" s="47" t="s">
        <v>89</v>
      </c>
      <c r="D174" s="47" t="s">
        <v>83</v>
      </c>
      <c r="E174" s="47" t="s">
        <v>91</v>
      </c>
      <c r="F174" s="47" t="s">
        <v>107</v>
      </c>
      <c r="G174" s="48"/>
      <c r="H174" s="129">
        <f>H175</f>
        <v>0</v>
      </c>
      <c r="I174" s="15"/>
    </row>
    <row r="175" spans="1:9" s="8" customFormat="1" ht="27" customHeight="1">
      <c r="A175" s="45">
        <v>2610</v>
      </c>
      <c r="B175" s="60" t="s">
        <v>117</v>
      </c>
      <c r="C175" s="47" t="s">
        <v>89</v>
      </c>
      <c r="D175" s="47" t="s">
        <v>83</v>
      </c>
      <c r="E175" s="47" t="s">
        <v>91</v>
      </c>
      <c r="F175" s="48" t="s">
        <v>107</v>
      </c>
      <c r="G175" s="48" t="s">
        <v>75</v>
      </c>
      <c r="H175" s="130">
        <v>0</v>
      </c>
      <c r="I175" s="16"/>
    </row>
    <row r="176" spans="1:9" s="8" customFormat="1" ht="14.25" customHeight="1">
      <c r="A176" s="45">
        <v>2620</v>
      </c>
      <c r="B176" s="49" t="s">
        <v>92</v>
      </c>
      <c r="C176" s="47" t="s">
        <v>89</v>
      </c>
      <c r="D176" s="47" t="s">
        <v>86</v>
      </c>
      <c r="E176" s="47" t="s">
        <v>14</v>
      </c>
      <c r="F176" s="47" t="s">
        <v>14</v>
      </c>
      <c r="G176" s="47"/>
      <c r="H176" s="129">
        <f>H177</f>
        <v>0</v>
      </c>
      <c r="I176" s="15"/>
    </row>
    <row r="177" spans="1:9" s="8" customFormat="1" ht="21.75" customHeight="1">
      <c r="A177" s="45">
        <v>2630</v>
      </c>
      <c r="B177" s="49" t="s">
        <v>109</v>
      </c>
      <c r="C177" s="47" t="s">
        <v>89</v>
      </c>
      <c r="D177" s="47" t="s">
        <v>86</v>
      </c>
      <c r="E177" s="47" t="s">
        <v>93</v>
      </c>
      <c r="F177" s="47"/>
      <c r="G177" s="47"/>
      <c r="H177" s="129">
        <f>H178+H180</f>
        <v>0</v>
      </c>
      <c r="I177" s="15"/>
    </row>
    <row r="178" spans="1:9" s="8" customFormat="1" ht="39" customHeight="1">
      <c r="A178" s="45">
        <v>2640</v>
      </c>
      <c r="B178" s="51" t="s">
        <v>121</v>
      </c>
      <c r="C178" s="47" t="s">
        <v>89</v>
      </c>
      <c r="D178" s="47" t="s">
        <v>86</v>
      </c>
      <c r="E178" s="47" t="s">
        <v>93</v>
      </c>
      <c r="F178" s="47" t="s">
        <v>106</v>
      </c>
      <c r="G178" s="47"/>
      <c r="H178" s="129">
        <f>H179</f>
        <v>0</v>
      </c>
      <c r="I178" s="15"/>
    </row>
    <row r="179" spans="1:9" s="8" customFormat="1" ht="24">
      <c r="A179" s="45">
        <v>2650</v>
      </c>
      <c r="B179" s="60" t="s">
        <v>117</v>
      </c>
      <c r="C179" s="47" t="s">
        <v>89</v>
      </c>
      <c r="D179" s="47" t="s">
        <v>86</v>
      </c>
      <c r="E179" s="47" t="s">
        <v>93</v>
      </c>
      <c r="F179" s="48" t="s">
        <v>106</v>
      </c>
      <c r="G179" s="48" t="s">
        <v>75</v>
      </c>
      <c r="H179" s="130">
        <v>0</v>
      </c>
      <c r="I179" s="15"/>
    </row>
    <row r="180" spans="1:9" s="8" customFormat="1" ht="12.75">
      <c r="A180" s="45">
        <v>2660</v>
      </c>
      <c r="B180" s="51" t="s">
        <v>108</v>
      </c>
      <c r="C180" s="47" t="s">
        <v>89</v>
      </c>
      <c r="D180" s="47" t="s">
        <v>86</v>
      </c>
      <c r="E180" s="47" t="s">
        <v>93</v>
      </c>
      <c r="F180" s="47" t="s">
        <v>107</v>
      </c>
      <c r="G180" s="48"/>
      <c r="H180" s="129">
        <f>H181</f>
        <v>0</v>
      </c>
      <c r="I180" s="15"/>
    </row>
    <row r="181" spans="1:9" s="8" customFormat="1" ht="24">
      <c r="A181" s="45">
        <v>2670</v>
      </c>
      <c r="B181" s="60" t="s">
        <v>117</v>
      </c>
      <c r="C181" s="47" t="s">
        <v>89</v>
      </c>
      <c r="D181" s="47" t="s">
        <v>86</v>
      </c>
      <c r="E181" s="47" t="s">
        <v>93</v>
      </c>
      <c r="F181" s="48" t="s">
        <v>107</v>
      </c>
      <c r="G181" s="48" t="s">
        <v>75</v>
      </c>
      <c r="H181" s="130">
        <v>0</v>
      </c>
      <c r="I181" s="15"/>
    </row>
    <row r="182" spans="1:9" s="8" customFormat="1" ht="12.75">
      <c r="A182" s="45">
        <v>2680</v>
      </c>
      <c r="B182" s="49" t="s">
        <v>94</v>
      </c>
      <c r="C182" s="47" t="s">
        <v>95</v>
      </c>
      <c r="D182" s="47"/>
      <c r="E182" s="47"/>
      <c r="F182" s="47"/>
      <c r="G182" s="47"/>
      <c r="H182" s="129">
        <f>H183</f>
        <v>0</v>
      </c>
      <c r="I182" s="15"/>
    </row>
    <row r="183" spans="1:9" s="8" customFormat="1" ht="12.75">
      <c r="A183" s="45">
        <v>2690</v>
      </c>
      <c r="B183" s="49" t="s">
        <v>96</v>
      </c>
      <c r="C183" s="47" t="s">
        <v>95</v>
      </c>
      <c r="D183" s="47" t="s">
        <v>97</v>
      </c>
      <c r="E183" s="47"/>
      <c r="F183" s="47"/>
      <c r="G183" s="47"/>
      <c r="H183" s="129">
        <f>H184</f>
        <v>0</v>
      </c>
      <c r="I183" s="15"/>
    </row>
    <row r="184" spans="1:9" s="8" customFormat="1" ht="24">
      <c r="A184" s="45">
        <v>2700</v>
      </c>
      <c r="B184" s="49" t="s">
        <v>98</v>
      </c>
      <c r="C184" s="47" t="s">
        <v>95</v>
      </c>
      <c r="D184" s="47" t="s">
        <v>97</v>
      </c>
      <c r="E184" s="47" t="s">
        <v>99</v>
      </c>
      <c r="F184" s="47"/>
      <c r="G184" s="47"/>
      <c r="H184" s="129">
        <f>H185</f>
        <v>0</v>
      </c>
      <c r="I184" s="15"/>
    </row>
    <row r="185" spans="1:9" s="8" customFormat="1" ht="12.75">
      <c r="A185" s="45">
        <v>2710</v>
      </c>
      <c r="B185" s="49" t="s">
        <v>21</v>
      </c>
      <c r="C185" s="47" t="s">
        <v>95</v>
      </c>
      <c r="D185" s="47" t="s">
        <v>97</v>
      </c>
      <c r="E185" s="47" t="s">
        <v>99</v>
      </c>
      <c r="F185" s="47" t="s">
        <v>100</v>
      </c>
      <c r="G185" s="47" t="s">
        <v>22</v>
      </c>
      <c r="H185" s="129">
        <f>H186</f>
        <v>0</v>
      </c>
      <c r="I185" s="15"/>
    </row>
    <row r="186" spans="1:9" s="8" customFormat="1" ht="12.75">
      <c r="A186" s="45">
        <v>2720</v>
      </c>
      <c r="B186" s="46" t="s">
        <v>111</v>
      </c>
      <c r="C186" s="47" t="s">
        <v>95</v>
      </c>
      <c r="D186" s="47" t="s">
        <v>97</v>
      </c>
      <c r="E186" s="47" t="s">
        <v>99</v>
      </c>
      <c r="F186" s="48" t="s">
        <v>100</v>
      </c>
      <c r="G186" s="48" t="s">
        <v>101</v>
      </c>
      <c r="H186" s="130">
        <v>0</v>
      </c>
      <c r="I186" s="15"/>
    </row>
    <row r="187" spans="1:9" s="8" customFormat="1" ht="12.75">
      <c r="A187" s="61">
        <v>2730</v>
      </c>
      <c r="B187" s="62" t="s">
        <v>104</v>
      </c>
      <c r="C187" s="47"/>
      <c r="D187" s="47"/>
      <c r="E187" s="47"/>
      <c r="F187" s="57"/>
      <c r="G187" s="55"/>
      <c r="H187" s="129">
        <f>H6+H154+H169+H182</f>
        <v>380983.49999999994</v>
      </c>
      <c r="I187" s="15"/>
    </row>
    <row r="188" spans="1:9" s="8" customFormat="1" ht="12.75">
      <c r="A188" s="13"/>
      <c r="E188" s="9"/>
      <c r="F188" s="10"/>
      <c r="G188" s="11"/>
      <c r="H188" s="10"/>
      <c r="I188" s="15"/>
    </row>
    <row r="189" spans="1:9" s="8" customFormat="1" ht="12.75">
      <c r="A189" s="17"/>
      <c r="B189" s="18"/>
      <c r="C189" s="18"/>
      <c r="D189" s="18"/>
      <c r="E189" s="18"/>
      <c r="F189" s="18"/>
      <c r="G189" s="18"/>
      <c r="H189" s="19"/>
      <c r="I189" s="15"/>
    </row>
    <row r="190" spans="1:8" s="37" customFormat="1" ht="19.5" customHeight="1">
      <c r="A190" s="34"/>
      <c r="B190" s="35" t="s">
        <v>152</v>
      </c>
      <c r="C190" s="123" t="s">
        <v>147</v>
      </c>
      <c r="D190" s="123"/>
      <c r="E190" s="123"/>
      <c r="F190" s="36"/>
      <c r="G190" s="119" t="s">
        <v>146</v>
      </c>
      <c r="H190" s="119"/>
    </row>
    <row r="191" spans="1:9" s="37" customFormat="1" ht="24" customHeight="1">
      <c r="A191" s="34"/>
      <c r="B191" s="33" t="s">
        <v>137</v>
      </c>
      <c r="C191" s="38"/>
      <c r="D191" s="38"/>
      <c r="E191" s="38"/>
      <c r="F191" s="39" t="s">
        <v>138</v>
      </c>
      <c r="G191" s="39" t="s">
        <v>139</v>
      </c>
      <c r="I191" s="38"/>
    </row>
    <row r="192" spans="1:9" s="37" customFormat="1" ht="27" customHeight="1">
      <c r="A192" s="34"/>
      <c r="C192" s="117" t="s">
        <v>135</v>
      </c>
      <c r="D192" s="118"/>
      <c r="E192" s="126" t="s">
        <v>153</v>
      </c>
      <c r="F192" s="127"/>
      <c r="G192" s="128" t="s">
        <v>14</v>
      </c>
      <c r="H192" s="40"/>
      <c r="I192" s="41"/>
    </row>
    <row r="193" spans="1:9" s="37" customFormat="1" ht="14.25" customHeight="1">
      <c r="A193" s="34"/>
      <c r="D193" s="42"/>
      <c r="E193" s="43" t="s">
        <v>140</v>
      </c>
      <c r="F193" s="42"/>
      <c r="H193" s="44"/>
      <c r="I193" s="41"/>
    </row>
  </sheetData>
  <sheetProtection selectLockedCells="1"/>
  <mergeCells count="9">
    <mergeCell ref="B1:H1"/>
    <mergeCell ref="A3:A4"/>
    <mergeCell ref="B3:B4"/>
    <mergeCell ref="C3:G3"/>
    <mergeCell ref="H3:H4"/>
    <mergeCell ref="C190:E190"/>
    <mergeCell ref="G190:H190"/>
    <mergeCell ref="C192:D192"/>
    <mergeCell ref="E192:F19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19"/>
  <sheetViews>
    <sheetView showZero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.875" style="20" customWidth="1"/>
    <col min="2" max="3" width="11.00390625" style="20" customWidth="1"/>
    <col min="4" max="4" width="14.125" style="20" customWidth="1"/>
    <col min="5" max="5" width="1.12109375" style="20" customWidth="1"/>
    <col min="6" max="7" width="11.00390625" style="20" customWidth="1"/>
    <col min="8" max="8" width="1.25" style="20" customWidth="1"/>
    <col min="9" max="9" width="11.00390625" style="20" customWidth="1"/>
    <col min="10" max="10" width="13.125" style="20" customWidth="1"/>
    <col min="11" max="11" width="5.375" style="21" customWidth="1"/>
    <col min="12" max="16384" width="9.125" style="20" customWidth="1"/>
  </cols>
  <sheetData>
    <row r="1" spans="7:10" ht="15">
      <c r="G1" s="22"/>
      <c r="H1" s="22"/>
      <c r="I1" s="22"/>
      <c r="J1" s="22"/>
    </row>
    <row r="2" spans="2:10" ht="19.5" thickBot="1">
      <c r="B2" s="85" t="s">
        <v>122</v>
      </c>
      <c r="C2" s="85"/>
      <c r="D2" s="85"/>
      <c r="E2" s="85"/>
      <c r="F2" s="85"/>
      <c r="G2" s="85"/>
      <c r="H2" s="85"/>
      <c r="I2" s="85"/>
      <c r="J2" s="85"/>
    </row>
    <row r="3" spans="1:10" ht="15" customHeight="1" thickBot="1" thickTop="1">
      <c r="A3" s="21"/>
      <c r="B3" s="23"/>
      <c r="C3" s="23"/>
      <c r="D3" s="23"/>
      <c r="E3" s="23"/>
      <c r="F3" s="23"/>
      <c r="G3" s="23"/>
      <c r="H3" s="23"/>
      <c r="I3" s="23"/>
      <c r="J3" s="23"/>
    </row>
    <row r="5" spans="2:10" ht="81.75" customHeight="1">
      <c r="B5" s="88" t="s">
        <v>123</v>
      </c>
      <c r="C5" s="89"/>
      <c r="D5" s="89"/>
      <c r="E5" s="89"/>
      <c r="F5" s="89"/>
      <c r="G5" s="89"/>
      <c r="H5" s="89"/>
      <c r="I5" s="89"/>
      <c r="J5" s="90"/>
    </row>
    <row r="6" spans="2:10" ht="24.75" customHeight="1">
      <c r="B6" s="64" t="s">
        <v>151</v>
      </c>
      <c r="C6" s="91"/>
      <c r="D6" s="91"/>
      <c r="E6" s="91"/>
      <c r="F6" s="91"/>
      <c r="G6" s="91"/>
      <c r="H6" s="91"/>
      <c r="I6" s="91"/>
      <c r="J6" s="92"/>
    </row>
    <row r="7" spans="2:10" ht="24" customHeight="1">
      <c r="B7" s="93" t="s">
        <v>136</v>
      </c>
      <c r="C7" s="94"/>
      <c r="D7" s="94"/>
      <c r="E7" s="94"/>
      <c r="F7" s="94"/>
      <c r="G7" s="94"/>
      <c r="H7" s="94"/>
      <c r="I7" s="94"/>
      <c r="J7" s="95"/>
    </row>
    <row r="9" spans="2:10" ht="37.5" customHeight="1">
      <c r="B9" s="75" t="s">
        <v>124</v>
      </c>
      <c r="C9" s="77"/>
      <c r="D9" s="76"/>
      <c r="E9" s="24"/>
      <c r="F9" s="75" t="s">
        <v>125</v>
      </c>
      <c r="G9" s="76"/>
      <c r="H9" s="24"/>
      <c r="I9" s="25" t="s">
        <v>126</v>
      </c>
      <c r="J9" s="26" t="s">
        <v>127</v>
      </c>
    </row>
    <row r="10" spans="1:10" ht="30" customHeight="1">
      <c r="A10" s="27"/>
      <c r="B10" s="96" t="s">
        <v>128</v>
      </c>
      <c r="C10" s="97"/>
      <c r="D10" s="98"/>
      <c r="E10" s="28"/>
      <c r="F10" s="105" t="s">
        <v>129</v>
      </c>
      <c r="G10" s="106"/>
      <c r="H10" s="28"/>
      <c r="I10" s="86" t="s">
        <v>130</v>
      </c>
      <c r="J10" s="87"/>
    </row>
    <row r="11" spans="2:10" ht="74.25" customHeight="1">
      <c r="B11" s="99"/>
      <c r="C11" s="100"/>
      <c r="D11" s="101"/>
      <c r="E11" s="24"/>
      <c r="F11" s="107"/>
      <c r="G11" s="108"/>
      <c r="H11" s="24"/>
      <c r="I11" s="78" t="s">
        <v>131</v>
      </c>
      <c r="J11" s="79"/>
    </row>
    <row r="12" spans="2:10" ht="34.5" customHeight="1">
      <c r="B12" s="99"/>
      <c r="C12" s="100"/>
      <c r="D12" s="101"/>
      <c r="E12" s="24"/>
      <c r="F12" s="107"/>
      <c r="G12" s="108"/>
      <c r="H12" s="24"/>
      <c r="I12" s="73" t="s">
        <v>141</v>
      </c>
      <c r="J12" s="74"/>
    </row>
    <row r="13" spans="2:10" ht="33" customHeight="1">
      <c r="B13" s="102"/>
      <c r="C13" s="103"/>
      <c r="D13" s="104"/>
      <c r="E13" s="24"/>
      <c r="F13" s="109"/>
      <c r="G13" s="110"/>
      <c r="H13" s="24"/>
      <c r="I13" s="80" t="s">
        <v>132</v>
      </c>
      <c r="J13" s="81"/>
    </row>
    <row r="14" spans="2:10" ht="18">
      <c r="B14" s="29"/>
      <c r="C14" s="29"/>
      <c r="D14" s="29"/>
      <c r="E14" s="29"/>
      <c r="F14" s="29"/>
      <c r="G14" s="29"/>
      <c r="H14" s="29"/>
      <c r="I14" s="29"/>
      <c r="J14" s="29"/>
    </row>
    <row r="15" spans="2:10" ht="18" customHeight="1">
      <c r="B15" s="82"/>
      <c r="C15" s="83"/>
      <c r="D15" s="84"/>
      <c r="E15" s="30"/>
      <c r="F15" s="71" t="s">
        <v>3</v>
      </c>
      <c r="G15" s="71"/>
      <c r="H15" s="31"/>
      <c r="I15" s="71" t="s">
        <v>2</v>
      </c>
      <c r="J15" s="71"/>
    </row>
    <row r="16" spans="2:10" ht="42.75" customHeight="1">
      <c r="B16" s="68" t="s">
        <v>133</v>
      </c>
      <c r="C16" s="69"/>
      <c r="D16" s="70"/>
      <c r="E16" s="30"/>
      <c r="F16" s="124" t="s">
        <v>150</v>
      </c>
      <c r="G16" s="72"/>
      <c r="H16" s="30"/>
      <c r="I16" s="66" t="s">
        <v>149</v>
      </c>
      <c r="J16" s="67"/>
    </row>
    <row r="17" spans="2:10" ht="46.5" customHeight="1">
      <c r="B17" s="68" t="s">
        <v>134</v>
      </c>
      <c r="C17" s="69"/>
      <c r="D17" s="70"/>
      <c r="E17" s="30"/>
      <c r="F17" s="124" t="s">
        <v>148</v>
      </c>
      <c r="G17" s="72"/>
      <c r="H17" s="30"/>
      <c r="I17" s="66" t="s">
        <v>145</v>
      </c>
      <c r="J17" s="67"/>
    </row>
    <row r="18" spans="2:10" ht="18"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8.75" thickBot="1">
      <c r="A19" s="21"/>
      <c r="B19" s="32"/>
      <c r="C19" s="32"/>
      <c r="D19" s="32"/>
      <c r="E19" s="32"/>
      <c r="F19" s="32"/>
      <c r="G19" s="32"/>
      <c r="H19" s="32"/>
      <c r="I19" s="32"/>
      <c r="J19" s="32"/>
    </row>
    <row r="20" ht="13.5" thickTop="1"/>
  </sheetData>
  <sheetProtection/>
  <mergeCells count="21">
    <mergeCell ref="B15:D15"/>
    <mergeCell ref="F15:G15"/>
    <mergeCell ref="I15:J15"/>
    <mergeCell ref="B2:J2"/>
    <mergeCell ref="B5:J5"/>
    <mergeCell ref="B9:D9"/>
    <mergeCell ref="F9:G9"/>
    <mergeCell ref="F16:G16"/>
    <mergeCell ref="F17:G17"/>
    <mergeCell ref="B17:D17"/>
    <mergeCell ref="I17:J17"/>
    <mergeCell ref="I13:J13"/>
    <mergeCell ref="I12:J12"/>
    <mergeCell ref="B10:D13"/>
    <mergeCell ref="F10:G13"/>
    <mergeCell ref="I10:J10"/>
    <mergeCell ref="B16:D16"/>
    <mergeCell ref="I16:J16"/>
    <mergeCell ref="I11:J11"/>
    <mergeCell ref="B6:J6"/>
    <mergeCell ref="B7:J7"/>
  </mergeCells>
  <printOptions horizontalCentered="1"/>
  <pageMargins left="0.984251968503937" right="0.3937007874015748" top="0.5" bottom="0.7874015748031497" header="0.2362204724409449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0000-02-359</dc:creator>
  <cp:keywords/>
  <dc:description/>
  <cp:lastModifiedBy>Power User</cp:lastModifiedBy>
  <cp:lastPrinted>2011-11-23T10:07:09Z</cp:lastPrinted>
  <dcterms:created xsi:type="dcterms:W3CDTF">2011-11-03T09:25:07Z</dcterms:created>
  <dcterms:modified xsi:type="dcterms:W3CDTF">2013-01-14T10:17:14Z</dcterms:modified>
  <cp:category/>
  <cp:version/>
  <cp:contentType/>
  <cp:contentStatus/>
</cp:coreProperties>
</file>