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05" windowWidth="23775" windowHeight="12465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(1)'!$A$3:$C$3</definedName>
  </definedNames>
  <calcPr calcId="124519"/>
</workbook>
</file>

<file path=xl/calcChain.xml><?xml version="1.0" encoding="utf-8"?>
<calcChain xmlns="http://schemas.openxmlformats.org/spreadsheetml/2006/main">
  <c r="C15" i="1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<sst xmlns="http://schemas.openxmlformats.org/spreadsheetml/2006/main" count="29" uniqueCount="28">
  <si>
    <t>7300</t>
  </si>
  <si>
    <t>УФНС России по Ульяновской области</t>
  </si>
  <si>
    <t>7303</t>
  </si>
  <si>
    <t>Межрайонная ИФНС России по крупнейшим налогоплательщикам по Ульяновской области</t>
  </si>
  <si>
    <t>7309</t>
  </si>
  <si>
    <t>Межрайонная ИФНС России № 4 по Ульяновской области</t>
  </si>
  <si>
    <t>7313</t>
  </si>
  <si>
    <t>Межрайонная ИФНС России № 5 по Ульяновской области</t>
  </si>
  <si>
    <t>7321</t>
  </si>
  <si>
    <t>Межрайонная ИФНС России № 2 по Ульяновской области</t>
  </si>
  <si>
    <t>7325</t>
  </si>
  <si>
    <t>ИФНС России по Ленинскому району г. Ульяновска</t>
  </si>
  <si>
    <t>7326</t>
  </si>
  <si>
    <t>ИФНС России по Железнодорожному району г. Ульяновска</t>
  </si>
  <si>
    <t>7327</t>
  </si>
  <si>
    <t>ИФНС России по Засвияжскому району г. Ульяновска</t>
  </si>
  <si>
    <t>7328</t>
  </si>
  <si>
    <t>ИФНС России по Заволжскому району г. Ульяновска</t>
  </si>
  <si>
    <t>7329</t>
  </si>
  <si>
    <t>Межрайонная ИФНС России № 7 по Ульяновской области</t>
  </si>
  <si>
    <t>Итого:</t>
  </si>
  <si>
    <t/>
  </si>
  <si>
    <t>Сводные данные:</t>
  </si>
  <si>
    <t>СОНО</t>
  </si>
  <si>
    <t>Организация</t>
  </si>
  <si>
    <t>Исполнено через финансовые органы</t>
  </si>
  <si>
    <t>Сведения об исполнении бюджета по состоянию на 01.10.2015г.</t>
  </si>
  <si>
    <t>тыс. руб.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</si>
</sst>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2" fontId="1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C15"/>
  <sheetViews>
    <sheetView tabSelected="1" workbookViewId="0">
      <selection activeCell="C2" sqref="C2"/>
    </sheetView>
  </sheetViews>
  <sheetFormatPr defaultRowHeight="15"/>
  <cols>
    <col min="1" max="1" width="7.140625" style="1" customWidth="1"/>
    <col min="2" max="2" width="61.28515625" style="1" customWidth="1"/>
    <col min="3" max="3" width="41.5703125" style="2" bestFit="1" customWidth="1"/>
  </cols>
  <sheetData>
    <row r="1" spans="1:3" ht="15.75">
      <c r="A1" s="7" t="s">
        <v>26</v>
      </c>
    </row>
    <row r="2" spans="1:3">
      <c r="C2" s="8" t="s">
        <v>27</v>
      </c>
    </row>
    <row r="3" spans="1:3" ht="30" customHeight="1">
      <c r="A3" s="5" t="s">
        <v>23</v>
      </c>
      <c r="B3" s="5" t="s">
        <v>24</v>
      </c>
      <c r="C3" s="6" t="s">
        <v>25</v>
      </c>
    </row>
    <row r="4" spans="1:3">
      <c r="A4" s="3" t="s">
        <v>0</v>
      </c>
      <c r="B4" s="3" t="s">
        <v>1</v>
      </c>
      <c r="C4" s="4">
        <f>73266563.03/1000</f>
        <v>73266.563030000005</v>
      </c>
    </row>
    <row r="5" spans="1:3">
      <c r="A5" s="3" t="s">
        <v>2</v>
      </c>
      <c r="B5" s="3" t="s">
        <v>3</v>
      </c>
      <c r="C5" s="4">
        <f>26456219.84/1000</f>
        <v>26456.219840000002</v>
      </c>
    </row>
    <row r="6" spans="1:3">
      <c r="A6" s="3" t="s">
        <v>4</v>
      </c>
      <c r="B6" s="3" t="s">
        <v>5</v>
      </c>
      <c r="C6" s="4">
        <f>32002300.38/1000</f>
        <v>32002.300380000001</v>
      </c>
    </row>
    <row r="7" spans="1:3">
      <c r="A7" s="3" t="s">
        <v>6</v>
      </c>
      <c r="B7" s="3" t="s">
        <v>7</v>
      </c>
      <c r="C7" s="4">
        <f>30288884.73/1000</f>
        <v>30288.884730000002</v>
      </c>
    </row>
    <row r="8" spans="1:3">
      <c r="A8" s="3" t="s">
        <v>8</v>
      </c>
      <c r="B8" s="3" t="s">
        <v>9</v>
      </c>
      <c r="C8" s="4">
        <f>34913990.65/1000</f>
        <v>34913.99065</v>
      </c>
    </row>
    <row r="9" spans="1:3">
      <c r="A9" s="3" t="s">
        <v>10</v>
      </c>
      <c r="B9" s="3" t="s">
        <v>11</v>
      </c>
      <c r="C9" s="4">
        <f>47983132.24/1000</f>
        <v>47983.132239999999</v>
      </c>
    </row>
    <row r="10" spans="1:3">
      <c r="A10" s="3" t="s">
        <v>12</v>
      </c>
      <c r="B10" s="3" t="s">
        <v>13</v>
      </c>
      <c r="C10" s="4">
        <f>35282588.53/1000</f>
        <v>35282.588530000001</v>
      </c>
    </row>
    <row r="11" spans="1:3">
      <c r="A11" s="3" t="s">
        <v>14</v>
      </c>
      <c r="B11" s="3" t="s">
        <v>15</v>
      </c>
      <c r="C11" s="4">
        <f>49890901.83/1000</f>
        <v>49890.901829999995</v>
      </c>
    </row>
    <row r="12" spans="1:3">
      <c r="A12" s="3" t="s">
        <v>16</v>
      </c>
      <c r="B12" s="3" t="s">
        <v>17</v>
      </c>
      <c r="C12" s="4">
        <f>56124963.47/1000</f>
        <v>56124.963470000002</v>
      </c>
    </row>
    <row r="13" spans="1:3">
      <c r="A13" s="3" t="s">
        <v>18</v>
      </c>
      <c r="B13" s="3" t="s">
        <v>19</v>
      </c>
      <c r="C13" s="4">
        <f>45752358.77/1000</f>
        <v>45752.358770000006</v>
      </c>
    </row>
    <row r="14" spans="1:3">
      <c r="A14" s="3" t="s">
        <v>20</v>
      </c>
      <c r="B14" s="3" t="s">
        <v>21</v>
      </c>
      <c r="C14" s="4">
        <f>431961903.47/1000</f>
        <v>431961.90347000002</v>
      </c>
    </row>
    <row r="15" spans="1:3">
      <c r="A15" s="3" t="s">
        <v>22</v>
      </c>
      <c r="B15" s="3" t="s">
        <v>21</v>
      </c>
      <c r="C15" s="4">
        <f>431961903.47/1000</f>
        <v>431961.90347000002</v>
      </c>
    </row>
  </sheetData>
  <autoFilter ref="A3:C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Company>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Гутова Юлия</dc:creator>
  <cp:lastModifiedBy>Гутова Юлия</cp:lastModifiedBy>
  <dcterms:created xsi:type="dcterms:W3CDTF">2015-10-13T12:37:09Z</dcterms:created>
  <dcterms:modified xsi:type="dcterms:W3CDTF">2015-10-13T13:07:03Z</dcterms:modified>
</cp:coreProperties>
</file>