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<sst xmlns="http://schemas.openxmlformats.org/spreadsheetml/2006/main" count="57" uniqueCount="40">
  <si>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</si>
  <si>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</si>
  <si>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</si>
  <si>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</si>
  <si>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</si>
  <si>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</si>
  <si>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</si>
  <si>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</si>
  <si>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</si>
  <si>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</si>
  <si>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</si>
  <si>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</si>
  <si>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</si>
  <si>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</si>
  <si>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</si>
  <si>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</si>
  <si>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</si>
  <si>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</si>
  <si>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</si>
  <si>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</si>
  <si>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</si>
  <si>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</si>
  <si>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</si>
  <si>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</si>
  <si>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</si>
  <si>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</si>
  <si>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</si>
  <si>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</si>
  <si>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</si>
  <si>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</si>
  <si>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</si>
  <si>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</si>
  <si>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</si>
  <si>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</si>
  <si>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</si>
  <si>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</si>
  <si>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</si>
  <si>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</si>
  <si>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</si>
  <si>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1 полугодие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</si>
</sst>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1940</v>
      </c>
      <c r="C3" s="57">
        <v>0</v>
      </c>
      <c r="D3" s="57">
        <v>1940</v>
      </c>
      <c r="E3" s="58">
        <f>100-(D3/(B3-C3)*100)</f>
        <v>0</v>
      </c>
      <c r="F3" s="57"/>
      <c r="G3" s="4">
        <f>100-((D3/B3)*100)</f>
        <v>0</v>
      </c>
    </row>
    <row r="4" spans="1:7" ht="26.25">
      <c r="A4" s="44" t="s">
        <v>6</v>
      </c>
      <c r="B4" s="57">
        <v>0</v>
      </c>
      <c r="C4" s="57">
        <v>0</v>
      </c>
      <c r="D4" s="57">
        <v>0</v>
      </c>
      <c r="E4" s="58" t="e">
        <f aca="true" t="shared" si="0" ref="E4:E16">100-(D4/(B4-C4)*100)</f>
        <v>#DIV/0!</v>
      </c>
      <c r="F4" s="57"/>
      <c r="G4" s="4" t="e">
        <f aca="true" t="shared" si="1" ref="G4:G15">100-((D4/B4)*100)</f>
        <v>#DIV/0!</v>
      </c>
    </row>
    <row r="5" spans="1:7" ht="15" customHeight="1">
      <c r="A5" s="26" t="s">
        <v>7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18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6.25">
      <c r="A7" s="26" t="s">
        <v>19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20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10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11</v>
      </c>
      <c r="B10" s="57">
        <v>8600</v>
      </c>
      <c r="C10" s="57">
        <v>0</v>
      </c>
      <c r="D10" s="57">
        <v>6906</v>
      </c>
      <c r="E10" s="58">
        <f t="shared" si="0"/>
        <v>19.69767441860465</v>
      </c>
      <c r="F10" s="57"/>
      <c r="G10" s="4">
        <f t="shared" si="1"/>
        <v>19.69767441860465</v>
      </c>
    </row>
    <row r="11" spans="1:7" ht="12.75">
      <c r="A11" s="26" t="s">
        <v>12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13</v>
      </c>
      <c r="B12" s="57">
        <v>390</v>
      </c>
      <c r="C12" s="57">
        <v>0</v>
      </c>
      <c r="D12" s="57">
        <v>297</v>
      </c>
      <c r="E12" s="58">
        <f t="shared" si="0"/>
        <v>23.846153846153854</v>
      </c>
      <c r="F12" s="57"/>
      <c r="G12" s="4">
        <f t="shared" si="1"/>
        <v>23.846153846153854</v>
      </c>
    </row>
    <row r="13" spans="1:7" s="4" customFormat="1" ht="12.75">
      <c r="A13" s="45" t="s">
        <v>14</v>
      </c>
      <c r="B13" s="57">
        <v>0</v>
      </c>
      <c r="C13" s="57"/>
      <c r="D13" s="57">
        <v>0</v>
      </c>
      <c r="E13" s="58" t="e">
        <f t="shared" si="0"/>
        <v>#DIV/0!</v>
      </c>
      <c r="F13" s="57"/>
      <c r="G13" s="4" t="e">
        <f t="shared" si="1"/>
        <v>#DIV/0!</v>
      </c>
    </row>
    <row r="14" spans="1:7" s="4" customFormat="1" ht="12.75">
      <c r="A14" s="25" t="s">
        <v>28</v>
      </c>
      <c r="B14" s="57"/>
      <c r="C14" s="59"/>
      <c r="D14" s="60"/>
      <c r="E14" s="58" t="e">
        <f>100-(D14/(B14-C14)*100)</f>
        <v>#DIV/0!</v>
      </c>
      <c r="F14" s="61" t="s">
        <v>1</v>
      </c>
      <c r="G14" s="4" t="e">
        <f t="shared" si="1"/>
        <v>#DIV/0!</v>
      </c>
    </row>
    <row r="15" spans="1:7" s="4" customFormat="1" ht="12.75">
      <c r="A15" s="25" t="s">
        <v>29</v>
      </c>
      <c r="B15" s="57"/>
      <c r="C15" s="59"/>
      <c r="D15" s="60"/>
      <c r="E15" s="58" t="e">
        <f t="shared" si="0"/>
        <v>#DIV/0!</v>
      </c>
      <c r="F15" s="61" t="s">
        <v>1</v>
      </c>
      <c r="G15" s="4" t="e">
        <f t="shared" si="1"/>
        <v>#DIV/0!</v>
      </c>
    </row>
    <row r="16" spans="1:7" s="36" customFormat="1" ht="13.5">
      <c r="A16" s="37" t="s">
        <v>27</v>
      </c>
      <c r="B16" s="36">
        <f>SUM(B2:B15)</f>
        <v>10930</v>
      </c>
      <c r="C16" s="36">
        <f>SUM(C2:C13)</f>
        <v>0</v>
      </c>
      <c r="D16" s="36">
        <f>SUM(D2:D15)</f>
        <v>9143</v>
      </c>
      <c r="E16" s="58">
        <f t="shared" si="0"/>
        <v>16.349496797804207</v>
      </c>
      <c r="F16" s="38"/>
      <c r="G16" s="4">
        <f>100-((D16/B16)*100)</f>
        <v>16.349496797804207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3.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</v>
      </c>
      <c r="B2" s="63"/>
      <c r="C2" s="63"/>
      <c r="D2" s="63"/>
      <c r="E2" s="63"/>
      <c r="F2" s="63"/>
      <c r="G2" s="63"/>
      <c r="H2" s="24"/>
    </row>
    <row r="3" spans="1:8" s="22" customFormat="1" ht="13.5">
      <c r="A3" s="62" t="s">
        <v>39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4</v>
      </c>
      <c r="C5" s="67" t="s">
        <v>23</v>
      </c>
      <c r="D5" s="67" t="s">
        <v>21</v>
      </c>
      <c r="E5" s="67" t="s">
        <v>5</v>
      </c>
      <c r="F5" s="71" t="s">
        <v>36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46</v>
      </c>
      <c r="D8" s="9">
        <f>SUM(D10:D21)</f>
        <v>136</v>
      </c>
      <c r="E8" s="48"/>
      <c r="F8" s="9">
        <f>SUM(F10:F21)</f>
        <v>41</v>
      </c>
      <c r="G8" s="49">
        <v>16.35</v>
      </c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4</v>
      </c>
      <c r="D10" s="12">
        <v>7</v>
      </c>
      <c r="E10" s="19">
        <f>D10/C10</f>
        <v>1.75</v>
      </c>
      <c r="F10" s="14">
        <v>3</v>
      </c>
      <c r="G10" s="15">
        <v>0</v>
      </c>
      <c r="H10" s="5"/>
    </row>
    <row r="11" spans="1:8" ht="18" customHeight="1">
      <c r="A11" s="4"/>
      <c r="B11" s="26" t="s">
        <v>6</v>
      </c>
      <c r="C11" s="12">
        <v>1</v>
      </c>
      <c r="D11" s="12">
        <v>2</v>
      </c>
      <c r="E11" s="19">
        <f>D11/C11</f>
        <v>2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34</v>
      </c>
      <c r="D18" s="12">
        <v>109</v>
      </c>
      <c r="E18" s="19">
        <f>D18/C18</f>
        <v>3.2058823529411766</v>
      </c>
      <c r="F18" s="14">
        <v>33</v>
      </c>
      <c r="G18" s="15">
        <v>19.7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7</v>
      </c>
      <c r="D20" s="12">
        <v>18</v>
      </c>
      <c r="E20" s="19">
        <f>D20/C20</f>
        <v>2.5714285714285716</v>
      </c>
      <c r="F20" s="14">
        <v>5</v>
      </c>
      <c r="G20" s="15">
        <v>23.85</v>
      </c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554</v>
      </c>
      <c r="D22" s="55"/>
      <c r="E22" s="16"/>
      <c r="F22" s="11">
        <f>F23+F24</f>
        <v>554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166</v>
      </c>
      <c r="D23" s="9" t="s">
        <v>1</v>
      </c>
      <c r="E23" s="16" t="s">
        <v>1</v>
      </c>
      <c r="F23" s="18">
        <f>C23</f>
        <v>166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388</v>
      </c>
      <c r="D24" s="9" t="s">
        <v>1</v>
      </c>
      <c r="E24" s="16" t="s">
        <v>1</v>
      </c>
      <c r="F24" s="18">
        <f>C24</f>
        <v>388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600</v>
      </c>
      <c r="D25" s="9">
        <f>D8+D22</f>
        <v>136</v>
      </c>
      <c r="E25" s="10"/>
      <c r="F25" s="11">
        <f>SUM(F8+F22)</f>
        <v>595</v>
      </c>
      <c r="G25" s="56"/>
      <c r="H25" s="7"/>
    </row>
    <row r="26" spans="1:8" s="1" customFormat="1" ht="13.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2016-02-08T13:21:54Z</cp:lastPrinted>
  <dcterms:created xsi:type="dcterms:W3CDTF">1996-10-08T23:32:33Z</dcterms:created>
  <dcterms:modified xsi:type="dcterms:W3CDTF">2016-07-20T06:37:38Z</dcterms:modified>
  <cp:category/>
  <cp:version/>
  <cp:contentType/>
  <cp:contentStatus/>
</cp:coreProperties>
</file>